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45" windowWidth="19395" windowHeight="6915" tabRatio="868"/>
  </bookViews>
  <sheets>
    <sheet name="全体 表紙" sheetId="4" r:id="rId1"/>
    <sheet name="法人 資金" sheetId="5" r:id="rId2"/>
    <sheet name="法人 事業" sheetId="6" r:id="rId3"/>
    <sheet name="法人 貸借" sheetId="7" r:id="rId4"/>
    <sheet name="財産目録" sheetId="20" r:id="rId5"/>
    <sheet name="事業区分" sheetId="14" r:id="rId6"/>
    <sheet name="資金内訳" sheetId="15" r:id="rId7"/>
    <sheet name="事業内訳" sheetId="16" r:id="rId8"/>
    <sheet name="貸借内訳" sheetId="17" r:id="rId9"/>
    <sheet name="社協事業　表紙" sheetId="9" r:id="rId10"/>
    <sheet name="社協事業 資金" sheetId="10" r:id="rId11"/>
    <sheet name="社協事業 事業" sheetId="12" r:id="rId12"/>
    <sheet name="社協事業 貸借" sheetId="13" r:id="rId13"/>
  </sheets>
  <definedNames>
    <definedName name="_xlnm.Print_Area" localSheetId="8">貸借内訳!$A$1:$I$63</definedName>
    <definedName name="_xlnm.Print_Titles" localSheetId="6">資金内訳!$A:$C,資金内訳!$2:$4</definedName>
    <definedName name="_xlnm.Print_Titles" localSheetId="7">事業内訳!$A:$C,事業内訳!$2:$4</definedName>
    <definedName name="_xlnm.Print_Titles" localSheetId="10">'社協事業 資金'!$A:$C,'社協事業 資金'!$2:$4</definedName>
    <definedName name="_xlnm.Print_Titles" localSheetId="11">'社協事業 事業'!$A:$C,'社協事業 事業'!$2:$4</definedName>
    <definedName name="_xlnm.Print_Titles" localSheetId="12">'社協事業 貸借'!$A:$A,'社協事業 貸借'!$2:$5</definedName>
    <definedName name="_xlnm.Print_Titles" localSheetId="8">貸借内訳!$A:$A,貸借内訳!$2:$4</definedName>
    <definedName name="_xlnm.Print_Titles" localSheetId="1">'法人 資金'!$A:$C,'法人 資金'!$2:$4</definedName>
    <definedName name="_xlnm.Print_Titles" localSheetId="2">'法人 事業'!$A:$C,'法人 事業'!$2:$4</definedName>
    <definedName name="_xlnm.Print_Titles" localSheetId="3">'法人 貸借'!$A:$A,'法人 貸借'!$2:$5</definedName>
  </definedNames>
  <calcPr calcId="145621"/>
</workbook>
</file>

<file path=xl/calcChain.xml><?xml version="1.0" encoding="utf-8"?>
<calcChain xmlns="http://schemas.openxmlformats.org/spreadsheetml/2006/main">
  <c r="B12" i="20" l="1"/>
  <c r="B52" i="20"/>
  <c r="B47" i="20"/>
  <c r="B53" i="20" s="1"/>
  <c r="B40" i="20"/>
  <c r="B41" i="20" s="1"/>
  <c r="B18" i="20"/>
  <c r="B42" i="20" l="1"/>
  <c r="B54" i="20" s="1"/>
  <c r="I145" i="16" l="1"/>
  <c r="K145" i="16" s="1"/>
  <c r="K144" i="16"/>
  <c r="I144" i="16"/>
  <c r="I143" i="16"/>
  <c r="K143" i="16" s="1"/>
  <c r="K142" i="16"/>
  <c r="I142" i="16"/>
  <c r="I141" i="16"/>
  <c r="K141" i="16" s="1"/>
  <c r="K140" i="16"/>
  <c r="I140" i="16"/>
  <c r="I139" i="16"/>
  <c r="K139" i="16" s="1"/>
  <c r="K138" i="16"/>
  <c r="I138" i="16"/>
  <c r="I137" i="16"/>
  <c r="K137" i="16" s="1"/>
  <c r="K136" i="16"/>
  <c r="I136" i="16"/>
  <c r="I133" i="16"/>
  <c r="K133" i="16" s="1"/>
  <c r="K132" i="16"/>
  <c r="I132" i="16"/>
  <c r="I131" i="16"/>
  <c r="K131" i="16" s="1"/>
  <c r="K130" i="16"/>
  <c r="I130" i="16"/>
  <c r="I115" i="16"/>
  <c r="K115" i="16" s="1"/>
  <c r="K111" i="16"/>
  <c r="I111" i="16"/>
  <c r="I110" i="16"/>
  <c r="K110" i="16" s="1"/>
</calcChain>
</file>

<file path=xl/sharedStrings.xml><?xml version="1.0" encoding="utf-8"?>
<sst xmlns="http://schemas.openxmlformats.org/spreadsheetml/2006/main" count="1856" uniqueCount="550">
  <si>
    <t>社会福祉法人
北見市社会福祉協議会</t>
    <rPh sb="0" eb="2">
      <t>シャカイ</t>
    </rPh>
    <rPh sb="2" eb="4">
      <t>フクシ</t>
    </rPh>
    <rPh sb="4" eb="6">
      <t>ホウジン</t>
    </rPh>
    <rPh sb="7" eb="10">
      <t>キタミシ</t>
    </rPh>
    <rPh sb="10" eb="12">
      <t>シャカイ</t>
    </rPh>
    <rPh sb="12" eb="14">
      <t>フクシ</t>
    </rPh>
    <rPh sb="14" eb="17">
      <t>キョウギカイ</t>
    </rPh>
    <phoneticPr fontId="7"/>
  </si>
  <si>
    <t>決　算　書</t>
  </si>
  <si>
    <t>社会福祉法人 北見市社会福祉協議会</t>
  </si>
  <si>
    <t>資金収支計算書（第１号１様式）</t>
    <rPh sb="0" eb="2">
      <t>シキン</t>
    </rPh>
    <rPh sb="2" eb="4">
      <t>シュウシ</t>
    </rPh>
    <rPh sb="4" eb="7">
      <t>ケイサンショ</t>
    </rPh>
    <rPh sb="8" eb="9">
      <t>ダイ</t>
    </rPh>
    <rPh sb="10" eb="11">
      <t>ゴウ</t>
    </rPh>
    <rPh sb="12" eb="14">
      <t>ヨウシキ</t>
    </rPh>
    <phoneticPr fontId="7"/>
  </si>
  <si>
    <t>事業活動計算書（第２号１様式）</t>
    <rPh sb="0" eb="2">
      <t>ジギョウ</t>
    </rPh>
    <rPh sb="2" eb="4">
      <t>カツドウ</t>
    </rPh>
    <rPh sb="4" eb="6">
      <t>ケイサン</t>
    </rPh>
    <rPh sb="6" eb="7">
      <t>ショ</t>
    </rPh>
    <rPh sb="8" eb="9">
      <t>ダイ</t>
    </rPh>
    <rPh sb="10" eb="11">
      <t>ゴウ</t>
    </rPh>
    <rPh sb="12" eb="14">
      <t>ヨウシキ</t>
    </rPh>
    <phoneticPr fontId="7"/>
  </si>
  <si>
    <t>（平成２６年４月１日　～　平成２７年３月３１日）</t>
    <phoneticPr fontId="4"/>
  </si>
  <si>
    <t>勘定科目</t>
  </si>
  <si>
    <t>予算(A)</t>
  </si>
  <si>
    <t>決算(B)</t>
  </si>
  <si>
    <t>差異(A)-(B)</t>
  </si>
  <si>
    <t>備考</t>
  </si>
  <si>
    <t>事</t>
  </si>
  <si>
    <t>収</t>
  </si>
  <si>
    <t>会費収入</t>
  </si>
  <si>
    <t>業</t>
  </si>
  <si>
    <t>入</t>
  </si>
  <si>
    <t>寄附金収入</t>
  </si>
  <si>
    <t>活</t>
  </si>
  <si>
    <t/>
  </si>
  <si>
    <t>経常経費補助金収入</t>
  </si>
  <si>
    <t>動</t>
  </si>
  <si>
    <t>受託金収入</t>
  </si>
  <si>
    <t>に</t>
  </si>
  <si>
    <t>貸付事業収入</t>
  </si>
  <si>
    <t>よ</t>
  </si>
  <si>
    <t>事業収入</t>
  </si>
  <si>
    <t>る</t>
  </si>
  <si>
    <t>負担金収入</t>
  </si>
  <si>
    <t>△62,991</t>
  </si>
  <si>
    <t>介護保険事業収入</t>
  </si>
  <si>
    <t>支</t>
  </si>
  <si>
    <t>障害福祉サービス等事業収入</t>
  </si>
  <si>
    <t>受取利息配当金収入</t>
  </si>
  <si>
    <t>△229</t>
  </si>
  <si>
    <t>その他の収入</t>
  </si>
  <si>
    <t>△170,388</t>
  </si>
  <si>
    <t>事業活動収入計(1)</t>
  </si>
  <si>
    <t>人件費支出</t>
  </si>
  <si>
    <t>出</t>
  </si>
  <si>
    <t>事業費支出</t>
  </si>
  <si>
    <t>事務費支出</t>
  </si>
  <si>
    <t>貸付事業支出</t>
  </si>
  <si>
    <t>共同募金配分金事業費</t>
  </si>
  <si>
    <t>分担金支出</t>
  </si>
  <si>
    <t>△857</t>
  </si>
  <si>
    <t>助成金支出</t>
  </si>
  <si>
    <t>事業活動支出計(2)</t>
  </si>
  <si>
    <t>事業活動資金収支差額(3)=(1)-(2)</t>
    <phoneticPr fontId="4"/>
  </si>
  <si>
    <t>△32,354,000</t>
  </si>
  <si>
    <t>△23,767,227</t>
  </si>
  <si>
    <t>△8,586,773</t>
  </si>
  <si>
    <t>施設整備に等による収支</t>
    <rPh sb="1" eb="2">
      <t>セツ</t>
    </rPh>
    <rPh sb="2" eb="4">
      <t>セイビ</t>
    </rPh>
    <rPh sb="5" eb="6">
      <t>ナド</t>
    </rPh>
    <rPh sb="9" eb="11">
      <t>シュウシ</t>
    </rPh>
    <phoneticPr fontId="4"/>
  </si>
  <si>
    <t>施設整備等収入計(4)</t>
  </si>
  <si>
    <t>固定資産取得支出</t>
  </si>
  <si>
    <t>出</t>
    <phoneticPr fontId="4"/>
  </si>
  <si>
    <t>施設整備等支出計(5)</t>
  </si>
  <si>
    <t>施設整備等資金収支差額(6)=(4)-(5)</t>
    <phoneticPr fontId="4"/>
  </si>
  <si>
    <t>その他の活動による収支</t>
    <rPh sb="2" eb="3">
      <t>タ</t>
    </rPh>
    <rPh sb="4" eb="6">
      <t>カツドウ</t>
    </rPh>
    <rPh sb="9" eb="11">
      <t>シュウシ</t>
    </rPh>
    <phoneticPr fontId="4"/>
  </si>
  <si>
    <t>積立資産取崩収入</t>
  </si>
  <si>
    <t>その他の活動による収入</t>
  </si>
  <si>
    <t>△15,048,561</t>
  </si>
  <si>
    <t>その他の活動収入計(7)</t>
  </si>
  <si>
    <t>△15,045,209</t>
  </si>
  <si>
    <t>基金積立資産支出</t>
  </si>
  <si>
    <t>△981</t>
  </si>
  <si>
    <t>積立資産支出</t>
  </si>
  <si>
    <t>△80,635</t>
  </si>
  <si>
    <t>その他の活動支出計(8)</t>
  </si>
  <si>
    <t>△81,616</t>
  </si>
  <si>
    <t>その他の活動資金収支差額(9)=(7)-(8)</t>
    <phoneticPr fontId="4"/>
  </si>
  <si>
    <t>△14,963,593</t>
  </si>
  <si>
    <t>予備費支出(10)</t>
  </si>
  <si>
    <t>当期資金収支差額合計(11)=(3)+(6)+(9)-(10)</t>
  </si>
  <si>
    <t>△22,765,000</t>
  </si>
  <si>
    <t>△23,019,006</t>
  </si>
  <si>
    <t>前期末支払資金残高(12)</t>
  </si>
  <si>
    <t>当期末支払資金残高(11)+(12)</t>
  </si>
  <si>
    <t>△20,837,481</t>
  </si>
  <si>
    <t>当年度決算(A)</t>
  </si>
  <si>
    <t>前年度決算(B)</t>
  </si>
  <si>
    <t>増減(A)-(B)</t>
  </si>
  <si>
    <t>サービス活動増減の部</t>
    <rPh sb="4" eb="6">
      <t>カツドウ</t>
    </rPh>
    <rPh sb="6" eb="8">
      <t>ゾウゲン</t>
    </rPh>
    <rPh sb="9" eb="10">
      <t>ブ</t>
    </rPh>
    <phoneticPr fontId="4"/>
  </si>
  <si>
    <t>収益</t>
    <rPh sb="0" eb="2">
      <t>シュウエキ</t>
    </rPh>
    <phoneticPr fontId="4"/>
  </si>
  <si>
    <t>会費収益</t>
  </si>
  <si>
    <t>寄付金収益</t>
  </si>
  <si>
    <t>経常経費補助金収益</t>
  </si>
  <si>
    <t>受託金収益</t>
  </si>
  <si>
    <t>事業収益</t>
  </si>
  <si>
    <t>負担金収益</t>
  </si>
  <si>
    <t>介護保険事業収益</t>
  </si>
  <si>
    <t>障害福祉サービス等事業収益</t>
  </si>
  <si>
    <t>その他の収益</t>
  </si>
  <si>
    <t>サービス活動収益計(1)</t>
  </si>
  <si>
    <t>費</t>
  </si>
  <si>
    <t>人件費</t>
  </si>
  <si>
    <t>用</t>
  </si>
  <si>
    <t>事業費</t>
  </si>
  <si>
    <t>事務費</t>
  </si>
  <si>
    <t>分担金費用</t>
  </si>
  <si>
    <t>助成金費用</t>
  </si>
  <si>
    <t>基金組入額</t>
  </si>
  <si>
    <t>減価償却費</t>
  </si>
  <si>
    <t>国庫補助金等特別積立金取崩額</t>
  </si>
  <si>
    <t>△262,000</t>
  </si>
  <si>
    <t>サービス活動費用計(2)</t>
  </si>
  <si>
    <t>サービス活動増減差額(3)=(1)-(2)</t>
  </si>
  <si>
    <t>△26,552,480</t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</si>
  <si>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4"/>
  </si>
  <si>
    <t>受取利息配当金収益</t>
  </si>
  <si>
    <t>その他のサービス活動外収益</t>
  </si>
  <si>
    <t>サービス活動外収益計(4)</t>
  </si>
  <si>
    <t>費用</t>
    <rPh sb="0" eb="2">
      <t>ヒヨウ</t>
    </rPh>
    <phoneticPr fontId="4"/>
  </si>
  <si>
    <t>サービス活動外費用計(5)</t>
  </si>
  <si>
    <t>サービス活動外増減差額(6)=(4)-(5)</t>
  </si>
  <si>
    <t>経常増減差額(7)=(3)+(6)</t>
  </si>
  <si>
    <t>△25,307,883</t>
  </si>
  <si>
    <t>特別増減の部</t>
    <rPh sb="1" eb="2">
      <t>ベツ</t>
    </rPh>
    <rPh sb="2" eb="4">
      <t>ゾウゲン</t>
    </rPh>
    <rPh sb="5" eb="6">
      <t>ブ</t>
    </rPh>
    <phoneticPr fontId="4"/>
  </si>
  <si>
    <t>その他の特別収益</t>
  </si>
  <si>
    <t>特別収益計(8)</t>
  </si>
  <si>
    <t>固定資産売却損・処分損</t>
  </si>
  <si>
    <t>その他の特別損失</t>
  </si>
  <si>
    <t>特別費用計(9)</t>
  </si>
  <si>
    <t>特別増減差額(10)=(8)-(9)</t>
  </si>
  <si>
    <t>当期活動増減差額(11)=(7)+(10)</t>
  </si>
  <si>
    <t>△10,275,824</t>
  </si>
  <si>
    <t>繰越活動増減差額の部</t>
    <rPh sb="1" eb="2">
      <t>コシ</t>
    </rPh>
    <rPh sb="2" eb="4">
      <t>カツドウ</t>
    </rPh>
    <rPh sb="4" eb="6">
      <t>ゾウゲン</t>
    </rPh>
    <rPh sb="6" eb="8">
      <t>サガク</t>
    </rPh>
    <rPh sb="9" eb="10">
      <t>ブ</t>
    </rPh>
    <phoneticPr fontId="4"/>
  </si>
  <si>
    <t>前期繰越活動増減差額(12)</t>
  </si>
  <si>
    <t>当期末繰越活動増減差額(13)=(11)+(12)</t>
  </si>
  <si>
    <t>基本金取崩額(14)</t>
  </si>
  <si>
    <t>基金取崩額(15)</t>
  </si>
  <si>
    <t>その他の積立金取崩額(16)</t>
  </si>
  <si>
    <t>その他の積立金積立額(17)</t>
  </si>
  <si>
    <t>次期繰越活動増減差額(18)=(13)+(14)+(15)+(16)-(17)</t>
  </si>
  <si>
    <t>資産の部</t>
  </si>
  <si>
    <t>負債の部</t>
  </si>
  <si>
    <t>科目</t>
  </si>
  <si>
    <t>当年度末</t>
  </si>
  <si>
    <t>前年度末</t>
  </si>
  <si>
    <t>増減</t>
  </si>
  <si>
    <t xml:space="preserve"> 流動資産</t>
  </si>
  <si>
    <t xml:space="preserve"> 流動負債</t>
  </si>
  <si>
    <t xml:space="preserve">   現金預金</t>
  </si>
  <si>
    <t xml:space="preserve">   事業未払金</t>
  </si>
  <si>
    <t xml:space="preserve">   事業未収金</t>
  </si>
  <si>
    <t xml:space="preserve">   預り金</t>
  </si>
  <si>
    <t xml:space="preserve">   貯蔵品</t>
  </si>
  <si>
    <t xml:space="preserve">   短期貸付金</t>
  </si>
  <si>
    <t xml:space="preserve"> 固定資産</t>
  </si>
  <si>
    <t xml:space="preserve"> 固定負債</t>
  </si>
  <si>
    <t xml:space="preserve"> 基本財産</t>
  </si>
  <si>
    <t xml:space="preserve">   退職給付引当金</t>
  </si>
  <si>
    <t xml:space="preserve">   土地</t>
  </si>
  <si>
    <t>負債の部合計</t>
  </si>
  <si>
    <t xml:space="preserve">   建物</t>
  </si>
  <si>
    <t>純資産の部</t>
  </si>
  <si>
    <t xml:space="preserve">   定期預金</t>
  </si>
  <si>
    <t xml:space="preserve"> 基本金</t>
  </si>
  <si>
    <t xml:space="preserve"> その他の固定資産</t>
  </si>
  <si>
    <t xml:space="preserve">   第一号基本金</t>
  </si>
  <si>
    <t xml:space="preserve"> 基　金</t>
    <phoneticPr fontId="4"/>
  </si>
  <si>
    <t xml:space="preserve">   構築物</t>
  </si>
  <si>
    <t xml:space="preserve">   福祉基金</t>
  </si>
  <si>
    <t xml:space="preserve">   機械及び装置</t>
  </si>
  <si>
    <t xml:space="preserve">   ボランティア基金</t>
  </si>
  <si>
    <t xml:space="preserve">   車輌運搬具</t>
  </si>
  <si>
    <t xml:space="preserve"> 国庫補助金等特別積立金</t>
  </si>
  <si>
    <t xml:space="preserve">   器具及び備品</t>
  </si>
  <si>
    <t xml:space="preserve"> その他の積立金</t>
  </si>
  <si>
    <t xml:space="preserve">   ソフトウェア</t>
  </si>
  <si>
    <t xml:space="preserve">   社協運営積立金</t>
  </si>
  <si>
    <t xml:space="preserve">   投資有価証券</t>
  </si>
  <si>
    <t xml:space="preserve">   社会福祉大会準備金積立金</t>
  </si>
  <si>
    <t xml:space="preserve">   退職給付引当資産</t>
  </si>
  <si>
    <t xml:space="preserve">   福祉ショップ運営積立金</t>
  </si>
  <si>
    <t xml:space="preserve">   福祉基金積立資産</t>
  </si>
  <si>
    <t xml:space="preserve">   介護保険事業等運営積立金</t>
  </si>
  <si>
    <t xml:space="preserve">   ボランティア基金積立資産</t>
  </si>
  <si>
    <t xml:space="preserve">   留辺蘂地域福祉推進事業積立金</t>
  </si>
  <si>
    <t xml:space="preserve">   社協運営積立資産</t>
  </si>
  <si>
    <t xml:space="preserve">   常呂地域福祉推進事業積立金</t>
  </si>
  <si>
    <t xml:space="preserve">   社会福祉大会準備金積立資産</t>
  </si>
  <si>
    <t xml:space="preserve">   子どもの福祉推進事業積立金</t>
  </si>
  <si>
    <t xml:space="preserve">   福祉ショップ運営積立資産</t>
  </si>
  <si>
    <t xml:space="preserve">   自動車更新資金積立金</t>
  </si>
  <si>
    <t xml:space="preserve">   介護保険事業等運営積立資産</t>
  </si>
  <si>
    <t xml:space="preserve">   京セラ福祉事業積立金</t>
  </si>
  <si>
    <t xml:space="preserve">   留辺蘂地域福祉推進事業積立資産</t>
  </si>
  <si>
    <t xml:space="preserve">   その他の積立金</t>
  </si>
  <si>
    <t xml:space="preserve">   常呂地域福祉推進事業積立資産</t>
  </si>
  <si>
    <t xml:space="preserve"> 次期繰越活動増減差額</t>
  </si>
  <si>
    <t xml:space="preserve">   子どもの福祉推進事業積立資産</t>
  </si>
  <si>
    <t xml:space="preserve">   (うち当期活動増減差額)</t>
  </si>
  <si>
    <t xml:space="preserve">   自動車更新資金積立資産</t>
  </si>
  <si>
    <t xml:space="preserve">   京セラ福祉事業積立資産</t>
  </si>
  <si>
    <t xml:space="preserve">   その他の固定資産</t>
  </si>
  <si>
    <t>純資産の部合計</t>
  </si>
  <si>
    <t>資産の部合計</t>
  </si>
  <si>
    <t>負債及び純資産の部合計</t>
  </si>
  <si>
    <t>別紙５</t>
    <rPh sb="0" eb="2">
      <t>ベッシ</t>
    </rPh>
    <phoneticPr fontId="4"/>
  </si>
  <si>
    <t>法人名</t>
    <rPh sb="0" eb="2">
      <t>ホウジン</t>
    </rPh>
    <rPh sb="2" eb="3">
      <t>メイ</t>
    </rPh>
    <phoneticPr fontId="4"/>
  </si>
  <si>
    <t>北見市社会福祉協議会</t>
    <rPh sb="0" eb="10">
      <t>シャキョウ</t>
    </rPh>
    <phoneticPr fontId="4"/>
  </si>
  <si>
    <t>会計単位名</t>
    <rPh sb="0" eb="2">
      <t>カイケイ</t>
    </rPh>
    <rPh sb="2" eb="4">
      <t>タンイ</t>
    </rPh>
    <rPh sb="4" eb="5">
      <t>メイ</t>
    </rPh>
    <phoneticPr fontId="4"/>
  </si>
  <si>
    <t>（ 平成２７年３月３１日現在 )　　　                　　　　（単位：円）</t>
    <rPh sb="2" eb="4">
      <t>ヘイセイ</t>
    </rPh>
    <rPh sb="6" eb="7">
      <t>ネン</t>
    </rPh>
    <rPh sb="8" eb="9">
      <t>ガツ</t>
    </rPh>
    <rPh sb="11" eb="12">
      <t>ニチ</t>
    </rPh>
    <rPh sb="12" eb="14">
      <t>ゲンザイ</t>
    </rPh>
    <rPh sb="40" eb="42">
      <t>タンイ</t>
    </rPh>
    <rPh sb="43" eb="44">
      <t>エン</t>
    </rPh>
    <phoneticPr fontId="4"/>
  </si>
  <si>
    <t>資　産　・　負　債　の　内　訳</t>
    <rPh sb="0" eb="1">
      <t>シ</t>
    </rPh>
    <rPh sb="2" eb="3">
      <t>サン</t>
    </rPh>
    <rPh sb="6" eb="7">
      <t>フ</t>
    </rPh>
    <rPh sb="8" eb="9">
      <t>サイ</t>
    </rPh>
    <rPh sb="12" eb="13">
      <t>ウチ</t>
    </rPh>
    <rPh sb="14" eb="15">
      <t>ヤク</t>
    </rPh>
    <phoneticPr fontId="4"/>
  </si>
  <si>
    <t>金　　　額</t>
    <rPh sb="0" eb="1">
      <t>キン</t>
    </rPh>
    <rPh sb="4" eb="5">
      <t>ガク</t>
    </rPh>
    <phoneticPr fontId="4"/>
  </si>
  <si>
    <t>１．資産の部</t>
  </si>
  <si>
    <t xml:space="preserve">  流動資産</t>
  </si>
  <si>
    <t xml:space="preserve">    事業未収金</t>
  </si>
  <si>
    <t xml:space="preserve">    貯蔵品</t>
  </si>
  <si>
    <t xml:space="preserve">    短期貸付金</t>
  </si>
  <si>
    <t xml:space="preserve">  固定資産</t>
  </si>
  <si>
    <t xml:space="preserve">    基本財産</t>
  </si>
  <si>
    <t xml:space="preserve">      土地</t>
  </si>
  <si>
    <t xml:space="preserve">      建物</t>
  </si>
  <si>
    <t xml:space="preserve">      定期預金</t>
  </si>
  <si>
    <t xml:space="preserve">    基　本　財　産　計</t>
    <phoneticPr fontId="4"/>
  </si>
  <si>
    <t xml:space="preserve">    その他の固定資産</t>
  </si>
  <si>
    <t xml:space="preserve">      構築物</t>
  </si>
  <si>
    <t xml:space="preserve">      機械及び装置</t>
  </si>
  <si>
    <t xml:space="preserve">      車輌運搬具</t>
  </si>
  <si>
    <t xml:space="preserve">      器具及び備品</t>
  </si>
  <si>
    <t xml:space="preserve">      ソフトウェア</t>
  </si>
  <si>
    <t xml:space="preserve">      投資有価証券</t>
  </si>
  <si>
    <t xml:space="preserve">      退職給付引当資産</t>
  </si>
  <si>
    <t xml:space="preserve">      福祉基金積立資産</t>
  </si>
  <si>
    <t xml:space="preserve">      ボランティア基金積立資産</t>
  </si>
  <si>
    <t xml:space="preserve">      社協運営積立資産</t>
  </si>
  <si>
    <t xml:space="preserve">      社会福祉大会準備金積立資産</t>
  </si>
  <si>
    <t xml:space="preserve">      福祉ショップ運営積立資産</t>
  </si>
  <si>
    <t xml:space="preserve">      介護保険事業等運営積立資産</t>
  </si>
  <si>
    <t xml:space="preserve">      常呂地域福祉推進事業積立資産</t>
  </si>
  <si>
    <t xml:space="preserve">      子どもの福祉推進事業積立資産</t>
  </si>
  <si>
    <t xml:space="preserve">      自動車更新資金積立資産</t>
  </si>
  <si>
    <t xml:space="preserve">      京セラ福祉事業積立資産</t>
  </si>
  <si>
    <t xml:space="preserve">      その他の固定資産</t>
  </si>
  <si>
    <t xml:space="preserve">    そ の 他 の 固 定 資 産 計</t>
    <phoneticPr fontId="4"/>
  </si>
  <si>
    <t xml:space="preserve">  固　定　資　産　計</t>
    <phoneticPr fontId="4"/>
  </si>
  <si>
    <t>資　産　合　計</t>
    <phoneticPr fontId="4"/>
  </si>
  <si>
    <t>２．負債の部</t>
  </si>
  <si>
    <t xml:space="preserve">  流動負債</t>
  </si>
  <si>
    <t xml:space="preserve">    事業未払金</t>
  </si>
  <si>
    <t xml:space="preserve">    預り金</t>
  </si>
  <si>
    <t xml:space="preserve">  流　動　負　債　計</t>
    <phoneticPr fontId="4"/>
  </si>
  <si>
    <t xml:space="preserve">  固定負債</t>
  </si>
  <si>
    <t xml:space="preserve">    退職給付引当金</t>
  </si>
  <si>
    <t xml:space="preserve">      職員退職手当引当金</t>
  </si>
  <si>
    <t xml:space="preserve">      共済会退職給付引当金</t>
  </si>
  <si>
    <t xml:space="preserve">  固　定　負　債　計</t>
    <phoneticPr fontId="4"/>
  </si>
  <si>
    <t>負　債　合　計</t>
    <phoneticPr fontId="4"/>
  </si>
  <si>
    <t>差　引　純　資　産</t>
    <phoneticPr fontId="4"/>
  </si>
  <si>
    <t>社協事業拠点区分計算書</t>
    <rPh sb="0" eb="2">
      <t>シャキョウ</t>
    </rPh>
    <rPh sb="2" eb="4">
      <t>ジギョウ</t>
    </rPh>
    <rPh sb="8" eb="11">
      <t>ケイサンショ</t>
    </rPh>
    <phoneticPr fontId="7"/>
  </si>
  <si>
    <t>資金収支計算書（第１号４様式）</t>
    <rPh sb="0" eb="2">
      <t>シキン</t>
    </rPh>
    <rPh sb="2" eb="4">
      <t>シュウシ</t>
    </rPh>
    <rPh sb="4" eb="7">
      <t>ケイサンショ</t>
    </rPh>
    <rPh sb="8" eb="9">
      <t>ダイ</t>
    </rPh>
    <rPh sb="10" eb="11">
      <t>ゴウ</t>
    </rPh>
    <rPh sb="12" eb="14">
      <t>ヨウシキ</t>
    </rPh>
    <phoneticPr fontId="7"/>
  </si>
  <si>
    <t>事業活動計算書（第２号４様式）</t>
    <rPh sb="0" eb="2">
      <t>ジギョウ</t>
    </rPh>
    <rPh sb="2" eb="4">
      <t>カツドウ</t>
    </rPh>
    <rPh sb="4" eb="6">
      <t>ケイサン</t>
    </rPh>
    <rPh sb="6" eb="7">
      <t>ショ</t>
    </rPh>
    <rPh sb="8" eb="9">
      <t>ダイ</t>
    </rPh>
    <rPh sb="10" eb="11">
      <t>ゴウ</t>
    </rPh>
    <rPh sb="12" eb="14">
      <t>ヨウシキ</t>
    </rPh>
    <phoneticPr fontId="7"/>
  </si>
  <si>
    <t>貸 借 対 照 表（第３号４様式）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rPh sb="10" eb="11">
      <t>ダイ</t>
    </rPh>
    <rPh sb="12" eb="13">
      <t>ゴウ</t>
    </rPh>
    <rPh sb="14" eb="16">
      <t>ヨウシキ</t>
    </rPh>
    <phoneticPr fontId="7"/>
  </si>
  <si>
    <t xml:space="preserve">  個人会費収入</t>
  </si>
  <si>
    <t xml:space="preserve">  法人・団体会費収入</t>
  </si>
  <si>
    <t xml:space="preserve">  町内会会費収入</t>
  </si>
  <si>
    <t xml:space="preserve">  寄附金収入</t>
  </si>
  <si>
    <t>△863</t>
  </si>
  <si>
    <t xml:space="preserve">  経常経費寄附金収入</t>
  </si>
  <si>
    <t xml:space="preserve">  市区町村補助金収入</t>
  </si>
  <si>
    <t xml:space="preserve">  道社協補助金収入</t>
  </si>
  <si>
    <t xml:space="preserve">  共同募金配分金収入</t>
  </si>
  <si>
    <t xml:space="preserve">  その他の補助金収入</t>
  </si>
  <si>
    <t xml:space="preserve">  市区町村受託金収入</t>
  </si>
  <si>
    <t xml:space="preserve">  都道府県社協受託金収入</t>
  </si>
  <si>
    <t xml:space="preserve">  その他の受託金収入</t>
  </si>
  <si>
    <t>△200</t>
  </si>
  <si>
    <t xml:space="preserve">  償還金収入</t>
  </si>
  <si>
    <t>△36,430</t>
  </si>
  <si>
    <t xml:space="preserve">  参加費収入</t>
  </si>
  <si>
    <t>△3,000</t>
  </si>
  <si>
    <t xml:space="preserve">  利用料収入</t>
  </si>
  <si>
    <t>△33,430</t>
  </si>
  <si>
    <t xml:space="preserve">  負担金収入</t>
  </si>
  <si>
    <t>△140,116</t>
  </si>
  <si>
    <t xml:space="preserve">  受入研修費収入</t>
  </si>
  <si>
    <t xml:space="preserve">  雑収入</t>
  </si>
  <si>
    <t>△142,116</t>
  </si>
  <si>
    <t xml:space="preserve">  役員報酬支出</t>
  </si>
  <si>
    <t xml:space="preserve">  職員給料支出</t>
  </si>
  <si>
    <t>△2,392,405</t>
  </si>
  <si>
    <t xml:space="preserve">  職員賞与支出</t>
  </si>
  <si>
    <t xml:space="preserve">  非常勤職員給与支出</t>
  </si>
  <si>
    <t xml:space="preserve">  退職給付支出</t>
  </si>
  <si>
    <t xml:space="preserve">  法定福利費支出</t>
  </si>
  <si>
    <t xml:space="preserve">  医薬品費支出</t>
  </si>
  <si>
    <t xml:space="preserve">  教養娯楽費支出</t>
  </si>
  <si>
    <t xml:space="preserve">  日用品費支出</t>
  </si>
  <si>
    <t>△30,399</t>
  </si>
  <si>
    <t xml:space="preserve">  水道光熱費支出</t>
  </si>
  <si>
    <t xml:space="preserve">  燃料費支出</t>
  </si>
  <si>
    <t xml:space="preserve">  消耗器具備品費支出</t>
  </si>
  <si>
    <t xml:space="preserve">  保険料支出</t>
  </si>
  <si>
    <t xml:space="preserve">  賃借料支出</t>
  </si>
  <si>
    <t xml:space="preserve">  車輌費支出</t>
  </si>
  <si>
    <t xml:space="preserve">  諸謝金支出</t>
  </si>
  <si>
    <t xml:space="preserve">  講師等旅費交通費支出</t>
  </si>
  <si>
    <t xml:space="preserve">  印刷製本費支出</t>
  </si>
  <si>
    <t xml:space="preserve">  通信運搬費支出</t>
  </si>
  <si>
    <t xml:space="preserve">  業務委託費支出</t>
  </si>
  <si>
    <t>△479,229</t>
  </si>
  <si>
    <t xml:space="preserve">  修繕費支出</t>
  </si>
  <si>
    <t>△12,191</t>
  </si>
  <si>
    <t xml:space="preserve">  手数料支出</t>
  </si>
  <si>
    <t xml:space="preserve">  広報費支出</t>
  </si>
  <si>
    <t>△32,061</t>
  </si>
  <si>
    <t xml:space="preserve">  教材費支出</t>
  </si>
  <si>
    <t>△5,639</t>
  </si>
  <si>
    <t xml:space="preserve">  雑支出</t>
  </si>
  <si>
    <t xml:space="preserve">  福利厚生費支出</t>
  </si>
  <si>
    <t xml:space="preserve">  旅費交通費支出</t>
  </si>
  <si>
    <t xml:space="preserve">  研修研究費支出</t>
  </si>
  <si>
    <t xml:space="preserve">  事務消耗品費支出</t>
  </si>
  <si>
    <t>△88,237</t>
  </si>
  <si>
    <t>△36,346</t>
  </si>
  <si>
    <t xml:space="preserve">  会議費支出</t>
  </si>
  <si>
    <t>△14,188</t>
  </si>
  <si>
    <t>△6,192</t>
  </si>
  <si>
    <t xml:space="preserve">  土地・建物賃借料支出</t>
  </si>
  <si>
    <t xml:space="preserve">  租税公課支出</t>
  </si>
  <si>
    <t>△65,750</t>
  </si>
  <si>
    <t xml:space="preserve">  保守料支出</t>
  </si>
  <si>
    <t xml:space="preserve">  渉外費支出</t>
  </si>
  <si>
    <t xml:space="preserve">  諸会費支出</t>
  </si>
  <si>
    <t>△2,891</t>
  </si>
  <si>
    <t xml:space="preserve">  貸付金支出</t>
  </si>
  <si>
    <t xml:space="preserve">  一般募金配分金事業費</t>
  </si>
  <si>
    <t xml:space="preserve">  歳末たすけあい配分金事業費</t>
  </si>
  <si>
    <t xml:space="preserve">  分担金支出</t>
  </si>
  <si>
    <t xml:space="preserve">  助成金支出</t>
  </si>
  <si>
    <t>事業活動資金収支差額(3)=(1)-(2)</t>
    <phoneticPr fontId="4"/>
  </si>
  <si>
    <t>△22,427,000</t>
  </si>
  <si>
    <t>△17,567,438</t>
  </si>
  <si>
    <t>△4,859,562</t>
  </si>
  <si>
    <t>施設整備による収支</t>
    <rPh sb="1" eb="2">
      <t>セツ</t>
    </rPh>
    <rPh sb="2" eb="4">
      <t>セイビ</t>
    </rPh>
    <rPh sb="7" eb="9">
      <t>シュウシ</t>
    </rPh>
    <phoneticPr fontId="4"/>
  </si>
  <si>
    <t>△531,360</t>
  </si>
  <si>
    <t xml:space="preserve">  器具及び備品取得支出</t>
  </si>
  <si>
    <t>△427,680</t>
  </si>
  <si>
    <t xml:space="preserve">  その他の固定資産取得支出</t>
  </si>
  <si>
    <t>△103,680</t>
  </si>
  <si>
    <t>施設整備等資金収支差額(6)=(4)-(5)</t>
    <phoneticPr fontId="4"/>
  </si>
  <si>
    <t>そ</t>
  </si>
  <si>
    <t>の</t>
  </si>
  <si>
    <t xml:space="preserve">  退職給付引当資産取崩収入</t>
  </si>
  <si>
    <t>他</t>
  </si>
  <si>
    <t xml:space="preserve">  子どもの福祉推進事業積立資産取崩収入</t>
  </si>
  <si>
    <t>拠点区分間繰入金収入</t>
  </si>
  <si>
    <t xml:space="preserve">  福祉基金積立資産支出</t>
  </si>
  <si>
    <t>△712</t>
  </si>
  <si>
    <t xml:space="preserve">  ボランティア基金積立資産支出</t>
  </si>
  <si>
    <t>△269</t>
  </si>
  <si>
    <t>△21,287</t>
  </si>
  <si>
    <t xml:space="preserve">  退職給付引当資産支出</t>
  </si>
  <si>
    <t>△18,967</t>
  </si>
  <si>
    <t xml:space="preserve">  社協運営積立資産支出</t>
  </si>
  <si>
    <t>△2,284</t>
  </si>
  <si>
    <t xml:space="preserve">  社会福祉大会準備金積立資産支出</t>
  </si>
  <si>
    <t xml:space="preserve">  福祉ショップ運営積立資産支出</t>
  </si>
  <si>
    <t xml:space="preserve">  留辺蘂地域福祉推進事業積立資産支出</t>
  </si>
  <si>
    <t>△757</t>
  </si>
  <si>
    <t xml:space="preserve">  常呂地域福祉推進事業積立資産支出</t>
  </si>
  <si>
    <t>△251</t>
  </si>
  <si>
    <t xml:space="preserve">  子どもの福祉推進事業積立資産支出</t>
  </si>
  <si>
    <t>△522</t>
  </si>
  <si>
    <t xml:space="preserve">  自動車更新資金積立資産支出</t>
  </si>
  <si>
    <t xml:space="preserve">  京セラ福祉事業積立資産支出</t>
  </si>
  <si>
    <t>△380</t>
  </si>
  <si>
    <t>△22,268</t>
  </si>
  <si>
    <t>その他の活動資金収支差額(9)=(7)-(8)</t>
    <phoneticPr fontId="4"/>
  </si>
  <si>
    <t>△6,166,000</t>
  </si>
  <si>
    <t>△2,033,253</t>
  </si>
  <si>
    <t>△4,132,747</t>
  </si>
  <si>
    <t>△1,933,401</t>
  </si>
  <si>
    <t>サ</t>
  </si>
  <si>
    <t>｜</t>
  </si>
  <si>
    <t>益</t>
  </si>
  <si>
    <t xml:space="preserve">  個人会費収益</t>
  </si>
  <si>
    <t>ビ</t>
  </si>
  <si>
    <t xml:space="preserve">  法人・団体会費収益</t>
  </si>
  <si>
    <t>ス</t>
  </si>
  <si>
    <t xml:space="preserve">  町内会会費収益</t>
  </si>
  <si>
    <t>増</t>
  </si>
  <si>
    <t>減</t>
  </si>
  <si>
    <t xml:space="preserve">  寄付金収益</t>
  </si>
  <si>
    <t xml:space="preserve">  経常経費寄付金収益</t>
  </si>
  <si>
    <t>部</t>
  </si>
  <si>
    <t xml:space="preserve">  市区町村補助金収益</t>
  </si>
  <si>
    <t xml:space="preserve">  道社協補助金収益</t>
  </si>
  <si>
    <t xml:space="preserve">  共同募金配分金収益</t>
  </si>
  <si>
    <t xml:space="preserve">  その他の補助金収益</t>
  </si>
  <si>
    <t xml:space="preserve">  市区町村受託金収益</t>
  </si>
  <si>
    <t xml:space="preserve">  都道府県社協受託金収益</t>
  </si>
  <si>
    <t xml:space="preserve">  その他の受託金収益</t>
  </si>
  <si>
    <t xml:space="preserve">  参加費収益</t>
  </si>
  <si>
    <t xml:space="preserve">  利用料収益</t>
  </si>
  <si>
    <t xml:space="preserve">  負担金収益</t>
  </si>
  <si>
    <t xml:space="preserve">  雑収益</t>
  </si>
  <si>
    <t xml:space="preserve">  役員報酬</t>
  </si>
  <si>
    <t xml:space="preserve">  職員給料</t>
  </si>
  <si>
    <t xml:space="preserve">  職員賞与</t>
  </si>
  <si>
    <t xml:space="preserve">  非常勤職員給与</t>
  </si>
  <si>
    <t xml:space="preserve">  退職給付費用</t>
  </si>
  <si>
    <t xml:space="preserve">  法定福利費</t>
  </si>
  <si>
    <t xml:space="preserve">  医薬品費</t>
  </si>
  <si>
    <t xml:space="preserve">  教養娯楽費</t>
  </si>
  <si>
    <t xml:space="preserve">  日用品費</t>
  </si>
  <si>
    <t xml:space="preserve">  水道光熱費</t>
  </si>
  <si>
    <t xml:space="preserve">  燃料費</t>
  </si>
  <si>
    <t xml:space="preserve">  消耗器具備品費</t>
  </si>
  <si>
    <t xml:space="preserve">  保険料</t>
  </si>
  <si>
    <t xml:space="preserve">  賃借料</t>
  </si>
  <si>
    <t xml:space="preserve">  車輌費</t>
  </si>
  <si>
    <t xml:space="preserve">  諸謝金</t>
  </si>
  <si>
    <t xml:space="preserve">  講師等旅費交通費</t>
  </si>
  <si>
    <t xml:space="preserve">  印刷製本費</t>
  </si>
  <si>
    <t xml:space="preserve">  通信運搬費</t>
  </si>
  <si>
    <t xml:space="preserve">  業務委託費</t>
  </si>
  <si>
    <t xml:space="preserve">  修繕費</t>
  </si>
  <si>
    <t xml:space="preserve">  手数料</t>
  </si>
  <si>
    <t xml:space="preserve">  広報費</t>
  </si>
  <si>
    <t xml:space="preserve">  教材費</t>
  </si>
  <si>
    <t xml:space="preserve">  雑費</t>
  </si>
  <si>
    <t xml:space="preserve">  福利厚生費</t>
  </si>
  <si>
    <t xml:space="preserve">  職員被服費</t>
  </si>
  <si>
    <t xml:space="preserve">  旅費交通費</t>
  </si>
  <si>
    <t xml:space="preserve">  研修研究費</t>
  </si>
  <si>
    <t xml:space="preserve">  事務消耗品費</t>
  </si>
  <si>
    <t xml:space="preserve">  会議費</t>
  </si>
  <si>
    <t xml:space="preserve">  土地・建物賃借料</t>
  </si>
  <si>
    <t xml:space="preserve">  租税公課</t>
  </si>
  <si>
    <t xml:space="preserve">  保守料</t>
  </si>
  <si>
    <t xml:space="preserve">  渉外費</t>
  </si>
  <si>
    <t xml:space="preserve">  諸会費</t>
  </si>
  <si>
    <t xml:space="preserve">  分担金費用</t>
  </si>
  <si>
    <t xml:space="preserve">  助成金費用</t>
  </si>
  <si>
    <t xml:space="preserve">  福祉基金組入額</t>
  </si>
  <si>
    <t xml:space="preserve">  ボランティア基金組入額</t>
  </si>
  <si>
    <t>△15,832,187</t>
  </si>
  <si>
    <t xml:space="preserve">  受入研修費収益</t>
  </si>
  <si>
    <t>用</t>
    <rPh sb="0" eb="1">
      <t>ヨウ</t>
    </rPh>
    <phoneticPr fontId="4"/>
  </si>
  <si>
    <t>△14,842,403</t>
  </si>
  <si>
    <t>特別増減の部</t>
    <rPh sb="0" eb="2">
      <t>トクベツ</t>
    </rPh>
    <rPh sb="2" eb="4">
      <t>ゾウゲン</t>
    </rPh>
    <rPh sb="5" eb="6">
      <t>ブ</t>
    </rPh>
    <phoneticPr fontId="4"/>
  </si>
  <si>
    <t>拠点区分間繰入金収益</t>
  </si>
  <si>
    <t xml:space="preserve">  車輌運搬具売却損・処分損</t>
  </si>
  <si>
    <t>その他の特別損失</t>
    <phoneticPr fontId="4"/>
  </si>
  <si>
    <t xml:space="preserve">  その他の特別損失</t>
    <phoneticPr fontId="4"/>
  </si>
  <si>
    <t>△12,188,739</t>
  </si>
  <si>
    <t xml:space="preserve">  職員退職手当積立資産取崩額</t>
  </si>
  <si>
    <t xml:space="preserve">  職員退職手当積立金積立額</t>
  </si>
  <si>
    <t xml:space="preserve">  社協運営積立金積立額</t>
  </si>
  <si>
    <t xml:space="preserve">  社会福祉大会準備金積立金積立額</t>
  </si>
  <si>
    <t xml:space="preserve">  福祉ショップ運営積立金積立額</t>
  </si>
  <si>
    <t xml:space="preserve">  留辺蘂地域福祉推進事業積立金積立額</t>
  </si>
  <si>
    <t xml:space="preserve">  常呂地域福祉推進事業積立金積立額</t>
  </si>
  <si>
    <t xml:space="preserve">  子どもの福祉推進事業積立金積立額</t>
  </si>
  <si>
    <t>△74,501</t>
  </si>
  <si>
    <t xml:space="preserve">  自動車更新資金積立金積立額</t>
  </si>
  <si>
    <t xml:space="preserve">  京セラ福祉事業積立金積立額</t>
  </si>
  <si>
    <t xml:space="preserve"> 基　金</t>
    <phoneticPr fontId="4"/>
  </si>
  <si>
    <t>平成２６年度</t>
    <phoneticPr fontId="4"/>
  </si>
  <si>
    <t>貸 借 対 照 表（第３号１様式）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rPh sb="10" eb="11">
      <t>ダイ</t>
    </rPh>
    <rPh sb="12" eb="13">
      <t>ゴウ</t>
    </rPh>
    <rPh sb="14" eb="16">
      <t>ヨウシキ</t>
    </rPh>
    <phoneticPr fontId="7"/>
  </si>
  <si>
    <t>財　産　目　録（別紙５）　　　</t>
    <rPh sb="0" eb="1">
      <t>ザイ</t>
    </rPh>
    <rPh sb="2" eb="3">
      <t>サン</t>
    </rPh>
    <rPh sb="4" eb="5">
      <t>メ</t>
    </rPh>
    <rPh sb="6" eb="7">
      <t>ロク</t>
    </rPh>
    <rPh sb="8" eb="10">
      <t>ベッシ</t>
    </rPh>
    <phoneticPr fontId="7"/>
  </si>
  <si>
    <t>社会福祉事業区分内訳書</t>
    <rPh sb="0" eb="2">
      <t>シャカイ</t>
    </rPh>
    <rPh sb="2" eb="4">
      <t>フクシ</t>
    </rPh>
    <rPh sb="4" eb="6">
      <t>ジギョウ</t>
    </rPh>
    <rPh sb="6" eb="8">
      <t>クブン</t>
    </rPh>
    <rPh sb="8" eb="11">
      <t>ウチワケショ</t>
    </rPh>
    <phoneticPr fontId="7"/>
  </si>
  <si>
    <t>資金収支内訳書（第１号３様式）・・・Ｐ２１～２５</t>
    <rPh sb="0" eb="2">
      <t>シキン</t>
    </rPh>
    <rPh sb="2" eb="4">
      <t>シュウシ</t>
    </rPh>
    <rPh sb="4" eb="7">
      <t>ウチワケショ</t>
    </rPh>
    <rPh sb="8" eb="9">
      <t>ダイ</t>
    </rPh>
    <rPh sb="10" eb="11">
      <t>ゴウ</t>
    </rPh>
    <rPh sb="12" eb="14">
      <t>ヨウシキ</t>
    </rPh>
    <phoneticPr fontId="7"/>
  </si>
  <si>
    <t>事業活動内訳書（第２号３様式）・・・Ｐ２６～２９</t>
    <rPh sb="0" eb="2">
      <t>ジギョウ</t>
    </rPh>
    <rPh sb="2" eb="4">
      <t>カツドウ</t>
    </rPh>
    <rPh sb="4" eb="6">
      <t>ウチワケ</t>
    </rPh>
    <rPh sb="6" eb="7">
      <t>ショ</t>
    </rPh>
    <rPh sb="8" eb="9">
      <t>ダイ</t>
    </rPh>
    <rPh sb="10" eb="11">
      <t>ゴウ</t>
    </rPh>
    <rPh sb="12" eb="14">
      <t>ヨウシキ</t>
    </rPh>
    <phoneticPr fontId="7"/>
  </si>
  <si>
    <t>貸借対照表内訳表（第３号３様式）・・Ｐ３０～３２</t>
    <rPh sb="0" eb="2">
      <t>タイシャク</t>
    </rPh>
    <rPh sb="2" eb="5">
      <t>タイショウヒョウ</t>
    </rPh>
    <rPh sb="5" eb="7">
      <t>ウチワケ</t>
    </rPh>
    <rPh sb="7" eb="8">
      <t>ヒョウ</t>
    </rPh>
    <rPh sb="9" eb="10">
      <t>ダイ</t>
    </rPh>
    <rPh sb="11" eb="12">
      <t>ゴウ</t>
    </rPh>
    <rPh sb="13" eb="15">
      <t>ヨウシキ</t>
    </rPh>
    <phoneticPr fontId="7"/>
  </si>
  <si>
    <t>社協事業</t>
  </si>
  <si>
    <t>本所・在宅福祉事業</t>
  </si>
  <si>
    <t>端野支所・在宅福祉事業</t>
  </si>
  <si>
    <t>常呂支所・在宅福祉事業</t>
  </si>
  <si>
    <t>留辺蘂支所・在宅福祉事業</t>
  </si>
  <si>
    <t>合　計</t>
  </si>
  <si>
    <t>内部取引消去</t>
  </si>
  <si>
    <t>事業区分合計</t>
  </si>
  <si>
    <t xml:space="preserve">  居宅介護料収入（介護報酬収入）</t>
  </si>
  <si>
    <t xml:space="preserve">  居宅介護料収入（利用者負担金収入）</t>
  </si>
  <si>
    <t xml:space="preserve">  居宅介護支援介護料収入</t>
  </si>
  <si>
    <t xml:space="preserve">  利用者等利用料収入</t>
  </si>
  <si>
    <t xml:space="preserve">  自立支援給付費収入</t>
  </si>
  <si>
    <t xml:space="preserve">  利用者負担金収入</t>
  </si>
  <si>
    <t xml:space="preserve">  その他の事業収入</t>
  </si>
  <si>
    <t xml:space="preserve">  利用者等外給食費収入</t>
  </si>
  <si>
    <t xml:space="preserve">  給食費支出</t>
  </si>
  <si>
    <t xml:space="preserve">  介護用品費支出</t>
  </si>
  <si>
    <t xml:space="preserve">  保健衛生費支出</t>
  </si>
  <si>
    <t xml:space="preserve">  職員被服費支出</t>
  </si>
  <si>
    <t>事業活動資金収支差額(3)=(1)-(2)</t>
  </si>
  <si>
    <t>△5,445,141</t>
  </si>
  <si>
    <t>△2,145,635</t>
  </si>
  <si>
    <t>施設整備等による収支</t>
    <rPh sb="0" eb="2">
      <t>シセツ</t>
    </rPh>
    <rPh sb="2" eb="5">
      <t>セイビナド</t>
    </rPh>
    <rPh sb="8" eb="10">
      <t>シュウシ</t>
    </rPh>
    <phoneticPr fontId="4"/>
  </si>
  <si>
    <t>施設整備等資金収支差額(6)=(4)-(5)</t>
  </si>
  <si>
    <t>△4,727,150</t>
  </si>
  <si>
    <t xml:space="preserve">  会計基準移行過年度修正額（収入）</t>
  </si>
  <si>
    <t xml:space="preserve">  介護保険事業等運営積立資産支出</t>
  </si>
  <si>
    <t>拠点区分間繰入金支出</t>
  </si>
  <si>
    <t>その他の活動資金収支差額(9)=(7)-(8)</t>
  </si>
  <si>
    <t>△3,365,038</t>
  </si>
  <si>
    <t xml:space="preserve">  居宅介護料収益（介護報酬収益）</t>
  </si>
  <si>
    <t xml:space="preserve">  居宅介護料収益（利用者負担金収益）</t>
  </si>
  <si>
    <t xml:space="preserve">  居宅介護支援介護料収益</t>
  </si>
  <si>
    <t xml:space="preserve">  利用者等利用料収益</t>
  </si>
  <si>
    <t xml:space="preserve">  自立支援給付費収益</t>
  </si>
  <si>
    <t xml:space="preserve">  利用者負担金収益</t>
  </si>
  <si>
    <t xml:space="preserve">  その他の事業収益</t>
  </si>
  <si>
    <t xml:space="preserve">  給食費</t>
  </si>
  <si>
    <t xml:space="preserve">  介護用品費</t>
  </si>
  <si>
    <t xml:space="preserve">  保健衛生費</t>
  </si>
  <si>
    <t>△7,824,820</t>
  </si>
  <si>
    <t>△44,171</t>
  </si>
  <si>
    <t>△2,875,655</t>
  </si>
  <si>
    <t xml:space="preserve">  利用者等外給食収益</t>
  </si>
  <si>
    <t>△7,592,342</t>
  </si>
  <si>
    <t>△21,836</t>
  </si>
  <si>
    <t>特</t>
  </si>
  <si>
    <t>別</t>
  </si>
  <si>
    <t>拠点区分間固定資産移管収益</t>
  </si>
  <si>
    <t xml:space="preserve">  会計基準移行過年度修正額（収益）</t>
  </si>
  <si>
    <t>△4,727,151</t>
  </si>
  <si>
    <t>拠点区分間繰入金費用</t>
  </si>
  <si>
    <t>拠点区分間固定資産移管費用</t>
  </si>
  <si>
    <t>△1</t>
  </si>
  <si>
    <t>その他の特別損失</t>
    <phoneticPr fontId="4"/>
  </si>
  <si>
    <t xml:space="preserve">  その他の特別損失</t>
    <phoneticPr fontId="4"/>
  </si>
  <si>
    <t>△3,663,765</t>
  </si>
  <si>
    <t>繰</t>
  </si>
  <si>
    <t>越</t>
  </si>
  <si>
    <t xml:space="preserve">  福祉基金取崩額</t>
  </si>
  <si>
    <t xml:space="preserve">  ボランティア基金取崩額</t>
  </si>
  <si>
    <t>差</t>
  </si>
  <si>
    <t>額</t>
  </si>
  <si>
    <t xml:space="preserve">  社協運営積立資産取崩</t>
  </si>
  <si>
    <t xml:space="preserve">  社会福祉大会準備金積立資産取崩</t>
  </si>
  <si>
    <t xml:space="preserve">  福祉ショップ運営積立資産取崩</t>
  </si>
  <si>
    <t xml:space="preserve">  介護保険事業等運営積立資産取崩</t>
  </si>
  <si>
    <t xml:space="preserve">  留辺蘂地域福祉推進事業積立資産取崩</t>
  </si>
  <si>
    <t xml:space="preserve">  常呂地域福祉推進事業積立資産取崩</t>
  </si>
  <si>
    <t xml:space="preserve">  子どもの福祉推進事業積立資産取崩</t>
  </si>
  <si>
    <t xml:space="preserve">  自動車更新資金積立資産取崩</t>
  </si>
  <si>
    <t xml:space="preserve">  京セラ福祉事業積立資産取崩</t>
  </si>
  <si>
    <t xml:space="preserve">  その他の積立金取崩額</t>
  </si>
  <si>
    <t xml:space="preserve">  職員退職手当積立金積立額</t>
    <phoneticPr fontId="4"/>
  </si>
  <si>
    <t xml:space="preserve">  介護保険事業等運営積立金積立額</t>
  </si>
  <si>
    <t>△187,680</t>
  </si>
  <si>
    <t>△1,221,824</t>
  </si>
  <si>
    <t xml:space="preserve"> 基 金</t>
    <phoneticPr fontId="4"/>
  </si>
  <si>
    <t>財 産 目 録</t>
    <phoneticPr fontId="4"/>
  </si>
  <si>
    <t xml:space="preserve">  流　動　資　産　計</t>
    <phoneticPr fontId="4"/>
  </si>
  <si>
    <t xml:space="preserve">      留辺蘂地域福祉推進事業積立資産</t>
    <phoneticPr fontId="4"/>
  </si>
  <si>
    <t xml:space="preserve">    現金預金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</si>
</sst>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_ "/>
    <numFmt numFmtId="178" formatCode="#,###;\△#,###"/>
    <numFmt numFmtId="179" formatCode="#,##0_);\(#,##0\)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40"/>
      <color theme="1"/>
      <name val="HG創英角ｺﾞｼｯｸUB"/>
      <family val="3"/>
      <charset val="128"/>
    </font>
    <font>
      <sz val="26"/>
      <color theme="1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6"/>
      <color theme="1"/>
      <name val="HG創英角ｺﾞｼｯｸUB"/>
      <family val="3"/>
      <charset val="128"/>
    </font>
    <font>
      <sz val="48"/>
      <color theme="1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8"/>
      <color theme="1"/>
      <name val="HG創英角ｺﾞｼｯｸUB"/>
      <family val="3"/>
      <charset val="128"/>
    </font>
    <font>
      <sz val="13"/>
      <color theme="1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209">
    <xf numFmtId="0" fontId="0" fillId="0" borderId="0" xfId="0">
      <alignment vertical="center"/>
    </xf>
    <xf numFmtId="0" fontId="3" fillId="0" borderId="0" xfId="1" applyFont="1" applyAlignment="1">
      <alignment vertical="center" wrapText="1"/>
    </xf>
    <xf numFmtId="0" fontId="2" fillId="0" borderId="0" xfId="1">
      <alignment vertical="center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left" vertical="center" shrinkToFit="1"/>
    </xf>
    <xf numFmtId="176" fontId="13" fillId="0" borderId="5" xfId="0" applyNumberFormat="1" applyFont="1" applyBorder="1" applyAlignment="1">
      <alignment horizontal="right" vertical="center"/>
    </xf>
    <xf numFmtId="0" fontId="13" fillId="0" borderId="5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center" shrinkToFit="1"/>
    </xf>
    <xf numFmtId="176" fontId="13" fillId="0" borderId="7" xfId="0" applyNumberFormat="1" applyFont="1" applyBorder="1" applyAlignment="1">
      <alignment horizontal="right" vertical="center"/>
    </xf>
    <xf numFmtId="0" fontId="13" fillId="0" borderId="7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 shrinkToFit="1"/>
    </xf>
    <xf numFmtId="176" fontId="13" fillId="0" borderId="8" xfId="0" applyNumberFormat="1" applyFont="1" applyBorder="1" applyAlignment="1">
      <alignment horizontal="right" vertical="center"/>
    </xf>
    <xf numFmtId="0" fontId="13" fillId="0" borderId="8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Continuous" vertical="center" shrinkToFit="1"/>
    </xf>
    <xf numFmtId="176" fontId="15" fillId="0" borderId="9" xfId="0" applyNumberFormat="1" applyFont="1" applyBorder="1" applyAlignment="1">
      <alignment horizontal="right" vertical="center"/>
    </xf>
    <xf numFmtId="0" fontId="14" fillId="0" borderId="9" xfId="0" applyNumberFormat="1" applyFont="1" applyBorder="1" applyAlignment="1">
      <alignment horizontal="left" vertical="center"/>
    </xf>
    <xf numFmtId="0" fontId="14" fillId="0" borderId="5" xfId="0" applyNumberFormat="1" applyFont="1" applyBorder="1" applyAlignment="1">
      <alignment horizontal="left" vertical="center"/>
    </xf>
    <xf numFmtId="0" fontId="14" fillId="0" borderId="7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 shrinkToFit="1"/>
    </xf>
    <xf numFmtId="176" fontId="13" fillId="0" borderId="10" xfId="0" applyNumberFormat="1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Continuous" vertical="center" shrinkToFit="1"/>
    </xf>
    <xf numFmtId="176" fontId="15" fillId="0" borderId="3" xfId="0" applyNumberFormat="1" applyFont="1" applyBorder="1" applyAlignment="1">
      <alignment horizontal="right" vertical="center"/>
    </xf>
    <xf numFmtId="0" fontId="15" fillId="0" borderId="3" xfId="0" applyNumberFormat="1" applyFont="1" applyBorder="1" applyAlignment="1">
      <alignment horizontal="left" vertical="center"/>
    </xf>
    <xf numFmtId="177" fontId="15" fillId="0" borderId="9" xfId="0" applyNumberFormat="1" applyFont="1" applyBorder="1" applyAlignment="1">
      <alignment horizontal="right" vertical="center"/>
    </xf>
    <xf numFmtId="49" fontId="13" fillId="0" borderId="9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Continuous" vertical="center" shrinkToFit="1"/>
    </xf>
    <xf numFmtId="176" fontId="15" fillId="0" borderId="8" xfId="0" applyNumberFormat="1" applyFont="1" applyBorder="1" applyAlignment="1">
      <alignment horizontal="right" vertical="center"/>
    </xf>
    <xf numFmtId="49" fontId="13" fillId="0" borderId="3" xfId="0" applyNumberFormat="1" applyFont="1" applyBorder="1" applyAlignment="1">
      <alignment horizontal="left" vertical="center" shrinkToFit="1"/>
    </xf>
    <xf numFmtId="176" fontId="13" fillId="0" borderId="3" xfId="0" applyNumberFormat="1" applyFont="1" applyBorder="1" applyAlignment="1">
      <alignment horizontal="right" vertical="center"/>
    </xf>
    <xf numFmtId="0" fontId="13" fillId="0" borderId="3" xfId="0" applyNumberFormat="1" applyFont="1" applyBorder="1" applyAlignment="1">
      <alignment horizontal="left" vertical="center"/>
    </xf>
    <xf numFmtId="0" fontId="13" fillId="0" borderId="9" xfId="0" applyNumberFormat="1" applyFont="1" applyBorder="1" applyAlignment="1">
      <alignment horizontal="left" vertical="center"/>
    </xf>
    <xf numFmtId="176" fontId="15" fillId="0" borderId="6" xfId="0" applyNumberFormat="1" applyFont="1" applyBorder="1" applyAlignment="1">
      <alignment horizontal="right" vertical="center"/>
    </xf>
    <xf numFmtId="0" fontId="13" fillId="0" borderId="6" xfId="0" applyNumberFormat="1" applyFont="1" applyBorder="1" applyAlignment="1">
      <alignment horizontal="left" vertical="center"/>
    </xf>
    <xf numFmtId="176" fontId="13" fillId="0" borderId="13" xfId="0" applyNumberFormat="1" applyFont="1" applyBorder="1" applyAlignment="1">
      <alignment horizontal="right" vertical="center"/>
    </xf>
    <xf numFmtId="0" fontId="13" fillId="0" borderId="13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Continuous" vertical="center" shrinkToFit="1"/>
    </xf>
    <xf numFmtId="49" fontId="13" fillId="0" borderId="2" xfId="0" applyNumberFormat="1" applyFont="1" applyBorder="1" applyAlignment="1">
      <alignment horizontal="centerContinuous" vertical="center" shrinkToFit="1"/>
    </xf>
    <xf numFmtId="176" fontId="15" fillId="0" borderId="9" xfId="0" applyNumberFormat="1" applyFont="1" applyBorder="1" applyAlignment="1">
      <alignment horizontal="right" vertical="center" shrinkToFit="1"/>
    </xf>
    <xf numFmtId="176" fontId="13" fillId="0" borderId="5" xfId="0" applyNumberFormat="1" applyFont="1" applyBorder="1" applyAlignment="1">
      <alignment horizontal="right" vertical="center" shrinkToFit="1"/>
    </xf>
    <xf numFmtId="176" fontId="13" fillId="0" borderId="8" xfId="0" applyNumberFormat="1" applyFont="1" applyBorder="1" applyAlignment="1">
      <alignment horizontal="right" vertical="center" shrinkToFit="1"/>
    </xf>
    <xf numFmtId="176" fontId="15" fillId="0" borderId="8" xfId="0" applyNumberFormat="1" applyFont="1" applyBorder="1" applyAlignment="1">
      <alignment horizontal="right" vertical="center" shrinkToFit="1"/>
    </xf>
    <xf numFmtId="176" fontId="15" fillId="0" borderId="3" xfId="0" applyNumberFormat="1" applyFont="1" applyBorder="1" applyAlignment="1">
      <alignment horizontal="right" vertical="center" shrinkToFit="1"/>
    </xf>
    <xf numFmtId="49" fontId="13" fillId="0" borderId="9" xfId="0" applyNumberFormat="1" applyFont="1" applyBorder="1" applyAlignment="1">
      <alignment horizontal="left" vertical="center" shrinkToFit="1"/>
    </xf>
    <xf numFmtId="176" fontId="13" fillId="0" borderId="9" xfId="0" applyNumberFormat="1" applyFont="1" applyBorder="1" applyAlignment="1">
      <alignment horizontal="right" vertical="center" shrinkToFit="1"/>
    </xf>
    <xf numFmtId="49" fontId="13" fillId="0" borderId="9" xfId="0" applyNumberFormat="1" applyFont="1" applyBorder="1" applyAlignment="1">
      <alignment horizontal="center" vertical="center" textRotation="255"/>
    </xf>
    <xf numFmtId="176" fontId="15" fillId="0" borderId="5" xfId="0" applyNumberFormat="1" applyFont="1" applyBorder="1" applyAlignment="1">
      <alignment horizontal="right" vertical="center"/>
    </xf>
    <xf numFmtId="176" fontId="15" fillId="0" borderId="7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49" fontId="13" fillId="0" borderId="3" xfId="0" applyNumberFormat="1" applyFont="1" applyBorder="1" applyAlignment="1">
      <alignment horizontal="centerContinuous" vertical="top" shrinkToFit="1"/>
    </xf>
    <xf numFmtId="49" fontId="13" fillId="0" borderId="3" xfId="0" applyNumberFormat="1" applyFont="1" applyBorder="1" applyAlignment="1">
      <alignment horizontal="center" vertical="top" shrinkToFit="1"/>
    </xf>
    <xf numFmtId="49" fontId="13" fillId="0" borderId="2" xfId="0" applyNumberFormat="1" applyFont="1" applyBorder="1" applyAlignment="1">
      <alignment horizontal="centerContinuous" vertical="top" shrinkToFit="1"/>
    </xf>
    <xf numFmtId="49" fontId="15" fillId="0" borderId="3" xfId="0" applyNumberFormat="1" applyFont="1" applyBorder="1" applyAlignment="1">
      <alignment horizontal="left" vertical="top" shrinkToFit="1"/>
    </xf>
    <xf numFmtId="178" fontId="15" fillId="0" borderId="3" xfId="0" applyNumberFormat="1" applyFont="1" applyBorder="1" applyAlignment="1">
      <alignment horizontal="right"/>
    </xf>
    <xf numFmtId="49" fontId="13" fillId="0" borderId="6" xfId="0" applyNumberFormat="1" applyFont="1" applyBorder="1" applyAlignment="1">
      <alignment horizontal="left" vertical="top" shrinkToFit="1"/>
    </xf>
    <xf numFmtId="178" fontId="13" fillId="0" borderId="6" xfId="0" applyNumberFormat="1" applyFont="1" applyBorder="1" applyAlignment="1">
      <alignment horizontal="right"/>
    </xf>
    <xf numFmtId="49" fontId="13" fillId="0" borderId="9" xfId="0" applyNumberFormat="1" applyFont="1" applyBorder="1" applyAlignment="1">
      <alignment horizontal="left" vertical="top" shrinkToFit="1"/>
    </xf>
    <xf numFmtId="178" fontId="13" fillId="0" borderId="9" xfId="0" applyNumberFormat="1" applyFont="1" applyBorder="1" applyAlignment="1">
      <alignment horizontal="right"/>
    </xf>
    <xf numFmtId="49" fontId="13" fillId="0" borderId="5" xfId="0" applyNumberFormat="1" applyFont="1" applyBorder="1" applyAlignment="1">
      <alignment horizontal="left" vertical="top" shrinkToFit="1"/>
    </xf>
    <xf numFmtId="178" fontId="13" fillId="0" borderId="5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centerContinuous" vertical="top" shrinkToFit="1"/>
    </xf>
    <xf numFmtId="49" fontId="13" fillId="0" borderId="7" xfId="0" applyNumberFormat="1" applyFont="1" applyBorder="1" applyAlignment="1">
      <alignment horizontal="left" vertical="top" shrinkToFit="1"/>
    </xf>
    <xf numFmtId="178" fontId="13" fillId="0" borderId="7" xfId="0" applyNumberFormat="1" applyFont="1" applyBorder="1" applyAlignment="1">
      <alignment horizontal="right"/>
    </xf>
    <xf numFmtId="0" fontId="12" fillId="0" borderId="0" xfId="0" applyFont="1">
      <alignment vertical="center"/>
    </xf>
    <xf numFmtId="0" fontId="6" fillId="0" borderId="0" xfId="1" applyFont="1" applyAlignment="1">
      <alignment horizontal="center" vertical="center" wrapText="1"/>
    </xf>
    <xf numFmtId="0" fontId="3" fillId="0" borderId="0" xfId="1" applyFont="1">
      <alignment vertical="center"/>
    </xf>
    <xf numFmtId="0" fontId="12" fillId="0" borderId="0" xfId="0" applyFont="1" applyAlignment="1">
      <alignment vertical="center"/>
    </xf>
    <xf numFmtId="49" fontId="13" fillId="0" borderId="23" xfId="0" applyNumberFormat="1" applyFont="1" applyBorder="1" applyAlignment="1">
      <alignment horizontal="left" vertical="center" shrinkToFit="1"/>
    </xf>
    <xf numFmtId="176" fontId="13" fillId="0" borderId="23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left" vertical="center"/>
    </xf>
    <xf numFmtId="0" fontId="15" fillId="0" borderId="9" xfId="0" applyNumberFormat="1" applyFont="1" applyBorder="1" applyAlignment="1">
      <alignment horizontal="left" vertical="center"/>
    </xf>
    <xf numFmtId="0" fontId="15" fillId="0" borderId="6" xfId="0" applyNumberFormat="1" applyFont="1" applyBorder="1" applyAlignment="1">
      <alignment horizontal="left" vertical="center"/>
    </xf>
    <xf numFmtId="178" fontId="13" fillId="0" borderId="5" xfId="0" applyNumberFormat="1" applyFont="1" applyBorder="1" applyAlignment="1">
      <alignment horizontal="right" vertical="center"/>
    </xf>
    <xf numFmtId="178" fontId="13" fillId="0" borderId="7" xfId="0" applyNumberFormat="1" applyFont="1" applyBorder="1" applyAlignment="1">
      <alignment horizontal="right" vertical="center"/>
    </xf>
    <xf numFmtId="178" fontId="13" fillId="0" borderId="8" xfId="0" applyNumberFormat="1" applyFont="1" applyBorder="1" applyAlignment="1">
      <alignment horizontal="right" vertical="center"/>
    </xf>
    <xf numFmtId="178" fontId="13" fillId="0" borderId="23" xfId="0" applyNumberFormat="1" applyFont="1" applyBorder="1" applyAlignment="1">
      <alignment horizontal="right" vertical="center"/>
    </xf>
    <xf numFmtId="178" fontId="15" fillId="0" borderId="9" xfId="0" applyNumberFormat="1" applyFont="1" applyBorder="1" applyAlignment="1">
      <alignment horizontal="right" vertical="center"/>
    </xf>
    <xf numFmtId="49" fontId="13" fillId="0" borderId="6" xfId="0" applyNumberFormat="1" applyFont="1" applyBorder="1" applyAlignment="1">
      <alignment horizontal="left" vertical="center" shrinkToFit="1"/>
    </xf>
    <xf numFmtId="178" fontId="13" fillId="0" borderId="6" xfId="0" applyNumberFormat="1" applyFont="1" applyBorder="1" applyAlignment="1">
      <alignment horizontal="right" vertical="center"/>
    </xf>
    <xf numFmtId="178" fontId="13" fillId="0" borderId="3" xfId="0" applyNumberFormat="1" applyFont="1" applyBorder="1" applyAlignment="1">
      <alignment horizontal="right" vertical="center"/>
    </xf>
    <xf numFmtId="178" fontId="15" fillId="0" borderId="3" xfId="0" applyNumberFormat="1" applyFont="1" applyBorder="1" applyAlignment="1">
      <alignment horizontal="right" vertical="center"/>
    </xf>
    <xf numFmtId="49" fontId="15" fillId="0" borderId="6" xfId="0" applyNumberFormat="1" applyFont="1" applyBorder="1" applyAlignment="1">
      <alignment horizontal="centerContinuous" vertical="center" shrinkToFit="1"/>
    </xf>
    <xf numFmtId="178" fontId="15" fillId="0" borderId="6" xfId="0" applyNumberFormat="1" applyFont="1" applyBorder="1" applyAlignment="1">
      <alignment horizontal="right" vertical="center"/>
    </xf>
    <xf numFmtId="178" fontId="15" fillId="0" borderId="4" xfId="0" applyNumberFormat="1" applyFont="1" applyBorder="1" applyAlignment="1">
      <alignment horizontal="right" vertical="center"/>
    </xf>
    <xf numFmtId="49" fontId="13" fillId="0" borderId="3" xfId="0" applyNumberFormat="1" applyFont="1" applyBorder="1" applyAlignment="1">
      <alignment horizontal="left" vertical="top" shrinkToFit="1"/>
    </xf>
    <xf numFmtId="178" fontId="13" fillId="0" borderId="3" xfId="0" applyNumberFormat="1" applyFont="1" applyBorder="1" applyAlignment="1">
      <alignment horizontal="right"/>
    </xf>
    <xf numFmtId="49" fontId="13" fillId="0" borderId="23" xfId="0" applyNumberFormat="1" applyFont="1" applyBorder="1" applyAlignment="1">
      <alignment horizontal="left" vertical="top" shrinkToFit="1"/>
    </xf>
    <xf numFmtId="178" fontId="13" fillId="0" borderId="23" xfId="0" applyNumberFormat="1" applyFont="1" applyBorder="1" applyAlignment="1">
      <alignment horizontal="right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horizontal="right" vertical="center"/>
    </xf>
    <xf numFmtId="178" fontId="13" fillId="0" borderId="9" xfId="0" applyNumberFormat="1" applyFont="1" applyBorder="1" applyAlignment="1">
      <alignment horizontal="right" vertical="center"/>
    </xf>
    <xf numFmtId="178" fontId="13" fillId="0" borderId="13" xfId="0" applyNumberFormat="1" applyFont="1" applyBorder="1" applyAlignment="1">
      <alignment horizontal="right" vertical="center"/>
    </xf>
    <xf numFmtId="49" fontId="13" fillId="0" borderId="13" xfId="0" applyNumberFormat="1" applyFont="1" applyBorder="1" applyAlignment="1">
      <alignment horizontal="centerContinuous" vertical="center" shrinkToFit="1"/>
    </xf>
    <xf numFmtId="178" fontId="13" fillId="0" borderId="5" xfId="0" applyNumberFormat="1" applyFont="1" applyBorder="1" applyAlignment="1">
      <alignment horizontal="right" vertical="center" shrinkToFit="1"/>
    </xf>
    <xf numFmtId="178" fontId="13" fillId="0" borderId="7" xfId="0" applyNumberFormat="1" applyFont="1" applyBorder="1" applyAlignment="1">
      <alignment horizontal="right" vertical="center" shrinkToFit="1"/>
    </xf>
    <xf numFmtId="178" fontId="13" fillId="0" borderId="8" xfId="0" applyNumberFormat="1" applyFont="1" applyBorder="1" applyAlignment="1">
      <alignment horizontal="right" vertical="center" shrinkToFit="1"/>
    </xf>
    <xf numFmtId="178" fontId="15" fillId="0" borderId="9" xfId="0" applyNumberFormat="1" applyFont="1" applyBorder="1" applyAlignment="1">
      <alignment horizontal="right" vertical="center" shrinkToFit="1"/>
    </xf>
    <xf numFmtId="178" fontId="13" fillId="0" borderId="3" xfId="0" applyNumberFormat="1" applyFont="1" applyBorder="1" applyAlignment="1">
      <alignment horizontal="right" vertical="center" shrinkToFit="1"/>
    </xf>
    <xf numFmtId="49" fontId="13" fillId="0" borderId="3" xfId="0" applyNumberFormat="1" applyFont="1" applyBorder="1" applyAlignment="1">
      <alignment horizontal="centerContinuous" vertical="center" shrinkToFit="1"/>
    </xf>
    <xf numFmtId="178" fontId="15" fillId="0" borderId="3" xfId="0" applyNumberFormat="1" applyFont="1" applyBorder="1" applyAlignment="1">
      <alignment horizontal="right" vertical="center" shrinkToFit="1"/>
    </xf>
    <xf numFmtId="178" fontId="13" fillId="0" borderId="6" xfId="0" applyNumberFormat="1" applyFont="1" applyBorder="1" applyAlignment="1">
      <alignment horizontal="right" vertical="center" shrinkToFit="1"/>
    </xf>
    <xf numFmtId="178" fontId="13" fillId="0" borderId="23" xfId="0" applyNumberFormat="1" applyFont="1" applyBorder="1" applyAlignment="1">
      <alignment horizontal="right" vertical="center" shrinkToFit="1"/>
    </xf>
    <xf numFmtId="49" fontId="15" fillId="0" borderId="3" xfId="0" applyNumberFormat="1" applyFont="1" applyBorder="1" applyAlignment="1">
      <alignment horizontal="left" vertical="center" shrinkToFit="1"/>
    </xf>
    <xf numFmtId="0" fontId="22" fillId="0" borderId="0" xfId="0" applyFont="1" applyAlignment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 shrinkToFit="1"/>
    </xf>
    <xf numFmtId="49" fontId="15" fillId="0" borderId="1" xfId="0" applyNumberFormat="1" applyFont="1" applyBorder="1" applyAlignment="1">
      <alignment horizontal="center" vertical="center" shrinkToFit="1"/>
    </xf>
    <xf numFmtId="49" fontId="15" fillId="0" borderId="13" xfId="0" applyNumberFormat="1" applyFont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horizontal="center" vertical="center" shrinkToFit="1"/>
    </xf>
    <xf numFmtId="49" fontId="15" fillId="0" borderId="11" xfId="0" applyNumberFormat="1" applyFont="1" applyBorder="1" applyAlignment="1">
      <alignment horizontal="center" vertical="center" shrinkToFit="1"/>
    </xf>
    <xf numFmtId="49" fontId="15" fillId="0" borderId="14" xfId="0" applyNumberFormat="1" applyFont="1" applyBorder="1" applyAlignment="1">
      <alignment horizontal="center" vertical="center" shrinkToFit="1"/>
    </xf>
    <xf numFmtId="49" fontId="15" fillId="0" borderId="12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textRotation="255" shrinkToFit="1"/>
    </xf>
    <xf numFmtId="49" fontId="13" fillId="0" borderId="6" xfId="0" applyNumberFormat="1" applyFont="1" applyBorder="1" applyAlignment="1">
      <alignment horizontal="center" vertical="center" textRotation="255" shrinkToFit="1"/>
    </xf>
    <xf numFmtId="49" fontId="13" fillId="0" borderId="9" xfId="0" applyNumberFormat="1" applyFont="1" applyBorder="1" applyAlignment="1">
      <alignment horizontal="center" vertical="center" textRotation="255" shrinkToFit="1"/>
    </xf>
    <xf numFmtId="49" fontId="15" fillId="0" borderId="15" xfId="0" applyNumberFormat="1" applyFont="1" applyBorder="1" applyAlignment="1">
      <alignment horizontal="left" vertical="center" shrinkToFit="1"/>
    </xf>
    <xf numFmtId="49" fontId="15" fillId="0" borderId="16" xfId="0" applyNumberFormat="1" applyFont="1" applyBorder="1" applyAlignment="1">
      <alignment horizontal="left" vertical="center" shrinkToFit="1"/>
    </xf>
    <xf numFmtId="49" fontId="15" fillId="0" borderId="17" xfId="0" applyNumberFormat="1" applyFont="1" applyBorder="1" applyAlignment="1">
      <alignment horizontal="left" vertical="center" shrinkToFit="1"/>
    </xf>
    <xf numFmtId="49" fontId="15" fillId="0" borderId="18" xfId="0" applyNumberFormat="1" applyFont="1" applyBorder="1" applyAlignment="1">
      <alignment horizontal="left" vertical="center" shrinkToFit="1"/>
    </xf>
    <xf numFmtId="49" fontId="15" fillId="0" borderId="19" xfId="0" applyNumberFormat="1" applyFont="1" applyBorder="1" applyAlignment="1">
      <alignment horizontal="left" vertical="center" shrinkToFit="1"/>
    </xf>
    <xf numFmtId="49" fontId="15" fillId="0" borderId="20" xfId="0" applyNumberFormat="1" applyFont="1" applyBorder="1" applyAlignment="1">
      <alignment horizontal="left" vertical="center" shrinkToFit="1"/>
    </xf>
    <xf numFmtId="49" fontId="13" fillId="0" borderId="4" xfId="0" applyNumberFormat="1" applyFont="1" applyBorder="1" applyAlignment="1">
      <alignment horizontal="center" vertical="center" textRotation="255"/>
    </xf>
    <xf numFmtId="49" fontId="13" fillId="0" borderId="6" xfId="0" applyNumberFormat="1" applyFont="1" applyBorder="1" applyAlignment="1">
      <alignment horizontal="center" vertical="center" textRotation="255"/>
    </xf>
    <xf numFmtId="49" fontId="13" fillId="0" borderId="9" xfId="0" applyNumberFormat="1" applyFont="1" applyBorder="1" applyAlignment="1">
      <alignment horizontal="center" vertical="center" textRotation="255"/>
    </xf>
    <xf numFmtId="49" fontId="13" fillId="0" borderId="4" xfId="0" applyNumberFormat="1" applyFont="1" applyBorder="1" applyAlignment="1">
      <alignment vertical="center" textRotation="255" shrinkToFit="1"/>
    </xf>
    <xf numFmtId="49" fontId="13" fillId="0" borderId="6" xfId="0" applyNumberFormat="1" applyFont="1" applyBorder="1" applyAlignment="1">
      <alignment vertical="center" textRotation="255" shrinkToFit="1"/>
    </xf>
    <xf numFmtId="49" fontId="13" fillId="0" borderId="9" xfId="0" applyNumberFormat="1" applyFont="1" applyBorder="1" applyAlignment="1">
      <alignment vertical="center" textRotation="255" shrinkToFit="1"/>
    </xf>
    <xf numFmtId="49" fontId="13" fillId="0" borderId="4" xfId="0" applyNumberFormat="1" applyFont="1" applyBorder="1" applyAlignment="1">
      <alignment horizontal="center" vertical="top" textRotation="255"/>
    </xf>
    <xf numFmtId="49" fontId="13" fillId="0" borderId="6" xfId="0" applyNumberFormat="1" applyFont="1" applyBorder="1" applyAlignment="1">
      <alignment horizontal="center" vertical="top" textRotation="255"/>
    </xf>
    <xf numFmtId="49" fontId="13" fillId="0" borderId="9" xfId="0" applyNumberFormat="1" applyFont="1" applyBorder="1" applyAlignment="1">
      <alignment horizontal="center" vertical="top" textRotation="255"/>
    </xf>
    <xf numFmtId="49" fontId="13" fillId="0" borderId="3" xfId="0" applyNumberFormat="1" applyFont="1" applyBorder="1" applyAlignment="1">
      <alignment horizontal="center" vertical="top" shrinkToFit="1"/>
    </xf>
    <xf numFmtId="49" fontId="13" fillId="0" borderId="2" xfId="0" applyNumberFormat="1" applyFont="1" applyBorder="1" applyAlignment="1">
      <alignment horizontal="center" vertical="top" shrinkToFit="1"/>
    </xf>
    <xf numFmtId="49" fontId="13" fillId="0" borderId="1" xfId="0" applyNumberFormat="1" applyFont="1" applyBorder="1" applyAlignment="1">
      <alignment horizontal="center" vertical="top" shrinkToFit="1"/>
    </xf>
    <xf numFmtId="49" fontId="13" fillId="0" borderId="13" xfId="0" applyNumberFormat="1" applyFont="1" applyBorder="1" applyAlignment="1">
      <alignment horizontal="center" vertical="top" shrinkToFit="1"/>
    </xf>
    <xf numFmtId="49" fontId="13" fillId="0" borderId="21" xfId="0" applyNumberFormat="1" applyFont="1" applyBorder="1" applyAlignment="1">
      <alignment horizontal="left" vertical="center" shrinkToFit="1"/>
    </xf>
    <xf numFmtId="49" fontId="13" fillId="0" borderId="22" xfId="0" applyNumberFormat="1" applyFont="1" applyBorder="1" applyAlignment="1">
      <alignment horizontal="left" vertical="center" shrinkToFit="1"/>
    </xf>
    <xf numFmtId="49" fontId="15" fillId="0" borderId="1" xfId="0" applyNumberFormat="1" applyFont="1" applyBorder="1" applyAlignment="1">
      <alignment horizontal="left" vertical="center" shrinkToFit="1"/>
    </xf>
    <xf numFmtId="49" fontId="15" fillId="0" borderId="2" xfId="0" applyNumberFormat="1" applyFont="1" applyBorder="1" applyAlignment="1">
      <alignment horizontal="left" vertical="center" shrinkToFit="1"/>
    </xf>
    <xf numFmtId="49" fontId="15" fillId="0" borderId="24" xfId="0" applyNumberFormat="1" applyFont="1" applyBorder="1" applyAlignment="1">
      <alignment horizontal="left" vertical="center" shrinkToFit="1"/>
    </xf>
    <xf numFmtId="49" fontId="15" fillId="0" borderId="25" xfId="0" applyNumberFormat="1" applyFont="1" applyBorder="1" applyAlignment="1">
      <alignment horizontal="left" vertical="center" shrinkToFit="1"/>
    </xf>
    <xf numFmtId="49" fontId="13" fillId="0" borderId="15" xfId="0" applyNumberFormat="1" applyFont="1" applyBorder="1" applyAlignment="1">
      <alignment horizontal="left" vertical="center" shrinkToFit="1"/>
    </xf>
    <xf numFmtId="49" fontId="13" fillId="0" borderId="16" xfId="0" applyNumberFormat="1" applyFont="1" applyBorder="1" applyAlignment="1">
      <alignment horizontal="left" vertical="center" shrinkToFit="1"/>
    </xf>
    <xf numFmtId="49" fontId="13" fillId="0" borderId="28" xfId="0" applyNumberFormat="1" applyFont="1" applyBorder="1" applyAlignment="1">
      <alignment horizontal="left" vertical="center" shrinkToFit="1"/>
    </xf>
    <xf numFmtId="49" fontId="13" fillId="0" borderId="29" xfId="0" applyNumberFormat="1" applyFont="1" applyBorder="1" applyAlignment="1">
      <alignment horizontal="left" vertical="center" shrinkToFit="1"/>
    </xf>
    <xf numFmtId="49" fontId="13" fillId="0" borderId="17" xfId="0" applyNumberFormat="1" applyFont="1" applyBorder="1" applyAlignment="1">
      <alignment horizontal="left" vertical="center" shrinkToFit="1"/>
    </xf>
    <xf numFmtId="49" fontId="13" fillId="0" borderId="18" xfId="0" applyNumberFormat="1" applyFont="1" applyBorder="1" applyAlignment="1">
      <alignment horizontal="left" vertical="center" shrinkToFit="1"/>
    </xf>
    <xf numFmtId="0" fontId="24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 shrinkToFit="1"/>
    </xf>
    <xf numFmtId="49" fontId="15" fillId="0" borderId="25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49" fontId="15" fillId="0" borderId="26" xfId="0" applyNumberFormat="1" applyFont="1" applyBorder="1" applyAlignment="1">
      <alignment horizontal="left" vertical="center" shrinkToFit="1"/>
    </xf>
    <xf numFmtId="49" fontId="15" fillId="0" borderId="27" xfId="0" applyNumberFormat="1" applyFont="1" applyBorder="1" applyAlignment="1">
      <alignment horizontal="left" vertical="center" shrinkToFit="1"/>
    </xf>
    <xf numFmtId="49" fontId="13" fillId="0" borderId="24" xfId="0" applyNumberFormat="1" applyFont="1" applyBorder="1" applyAlignment="1">
      <alignment horizontal="left" vertical="center" shrinkToFit="1"/>
    </xf>
    <xf numFmtId="49" fontId="13" fillId="0" borderId="25" xfId="0" applyNumberFormat="1" applyFont="1" applyBorder="1" applyAlignment="1">
      <alignment horizontal="left" vertical="center" shrinkToFit="1"/>
    </xf>
    <xf numFmtId="49" fontId="13" fillId="0" borderId="4" xfId="0" applyNumberFormat="1" applyFont="1" applyBorder="1" applyAlignment="1">
      <alignment horizontal="center" vertical="top" textRotation="255" shrinkToFit="1"/>
    </xf>
    <xf numFmtId="0" fontId="0" fillId="0" borderId="6" xfId="0" applyBorder="1" applyAlignment="1">
      <alignment horizontal="center" vertical="top" textRotation="255" shrinkToFit="1"/>
    </xf>
    <xf numFmtId="0" fontId="0" fillId="0" borderId="9" xfId="0" applyBorder="1" applyAlignment="1">
      <alignment horizontal="center" vertical="top" textRotation="255" shrinkToFit="1"/>
    </xf>
    <xf numFmtId="0" fontId="16" fillId="0" borderId="0" xfId="0" applyFont="1" applyProtection="1">
      <alignment vertical="center"/>
    </xf>
    <xf numFmtId="0" fontId="17" fillId="0" borderId="3" xfId="0" applyFont="1" applyBorder="1" applyAlignment="1" applyProtection="1">
      <alignment horizontal="center" vertical="center" shrinkToFit="1"/>
    </xf>
    <xf numFmtId="0" fontId="16" fillId="0" borderId="3" xfId="0" applyFont="1" applyBorder="1" applyProtection="1">
      <alignment vertical="center"/>
    </xf>
    <xf numFmtId="0" fontId="12" fillId="0" borderId="0" xfId="0" applyFont="1" applyProtection="1">
      <alignment vertical="center"/>
    </xf>
    <xf numFmtId="0" fontId="18" fillId="0" borderId="3" xfId="0" applyFont="1" applyBorder="1" applyAlignment="1" applyProtection="1">
      <alignment vertical="center" shrinkToFit="1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12" fillId="0" borderId="6" xfId="0" applyFont="1" applyBorder="1" applyProtection="1">
      <alignment vertical="center"/>
    </xf>
    <xf numFmtId="179" fontId="12" fillId="0" borderId="6" xfId="0" applyNumberFormat="1" applyFont="1" applyBorder="1" applyAlignment="1" applyProtection="1">
      <alignment horizontal="center" vertical="center"/>
    </xf>
    <xf numFmtId="0" fontId="12" fillId="0" borderId="7" xfId="0" applyFont="1" applyBorder="1" applyProtection="1">
      <alignment vertical="center"/>
    </xf>
    <xf numFmtId="179" fontId="12" fillId="0" borderId="7" xfId="0" applyNumberFormat="1" applyFont="1" applyBorder="1" applyAlignment="1" applyProtection="1">
      <alignment horizontal="right" vertical="center"/>
    </xf>
    <xf numFmtId="177" fontId="12" fillId="0" borderId="7" xfId="0" applyNumberFormat="1" applyFont="1" applyBorder="1" applyAlignment="1" applyProtection="1">
      <alignment horizontal="right" vertical="center"/>
    </xf>
    <xf numFmtId="0" fontId="12" fillId="0" borderId="10" xfId="0" applyFont="1" applyBorder="1" applyProtection="1">
      <alignment vertical="center"/>
    </xf>
    <xf numFmtId="177" fontId="12" fillId="0" borderId="10" xfId="0" applyNumberFormat="1" applyFont="1" applyBorder="1" applyAlignment="1" applyProtection="1">
      <alignment horizontal="right" vertical="center"/>
    </xf>
    <xf numFmtId="0" fontId="22" fillId="0" borderId="3" xfId="0" applyFont="1" applyBorder="1" applyAlignment="1" applyProtection="1">
      <alignment horizontal="center" vertical="center"/>
    </xf>
    <xf numFmtId="177" fontId="22" fillId="0" borderId="3" xfId="0" applyNumberFormat="1" applyFont="1" applyBorder="1" applyAlignment="1" applyProtection="1">
      <alignment horizontal="right" vertical="center"/>
    </xf>
    <xf numFmtId="177" fontId="12" fillId="0" borderId="6" xfId="0" applyNumberFormat="1" applyFont="1" applyBorder="1" applyAlignment="1" applyProtection="1">
      <alignment horizontal="center" vertical="center"/>
    </xf>
    <xf numFmtId="0" fontId="12" fillId="0" borderId="8" xfId="0" applyFont="1" applyBorder="1" applyProtection="1">
      <alignment vertical="center"/>
    </xf>
    <xf numFmtId="177" fontId="12" fillId="0" borderId="8" xfId="0" applyNumberFormat="1" applyFont="1" applyBorder="1" applyAlignment="1" applyProtection="1">
      <alignment horizontal="right" vertical="center"/>
    </xf>
    <xf numFmtId="179" fontId="12" fillId="0" borderId="8" xfId="0" applyNumberFormat="1" applyFont="1" applyBorder="1" applyAlignment="1" applyProtection="1">
      <alignment horizontal="right" vertical="center"/>
    </xf>
    <xf numFmtId="179" fontId="22" fillId="0" borderId="3" xfId="0" applyNumberFormat="1" applyFont="1" applyBorder="1" applyAlignment="1" applyProtection="1">
      <alignment horizontal="right" vertical="center"/>
    </xf>
    <xf numFmtId="179" fontId="12" fillId="0" borderId="17" xfId="0" applyNumberFormat="1" applyFont="1" applyBorder="1" applyAlignment="1" applyProtection="1">
      <alignment horizontal="right" vertical="center"/>
    </xf>
    <xf numFmtId="179" fontId="12" fillId="0" borderId="18" xfId="0" applyNumberFormat="1" applyFont="1" applyBorder="1" applyAlignment="1" applyProtection="1">
      <alignment horizontal="right" vertical="center"/>
    </xf>
    <xf numFmtId="179" fontId="12" fillId="0" borderId="21" xfId="0" applyNumberFormat="1" applyFont="1" applyBorder="1" applyAlignment="1" applyProtection="1">
      <alignment horizontal="right" vertical="center"/>
    </xf>
    <xf numFmtId="179" fontId="12" fillId="0" borderId="22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Protection="1">
      <alignment vertical="center"/>
    </xf>
  </cellXfs>
  <cellStyles count="10">
    <cellStyle name="桁区切り 2" xfId="2"/>
    <cellStyle name="桁区切り 3" xfId="3"/>
    <cellStyle name="標準" xfId="0" builtinId="0"/>
    <cellStyle name="標準 2" xfId="4"/>
    <cellStyle name="標準 2 2" xfId="5"/>
    <cellStyle name="標準 2 3" xfId="6"/>
    <cellStyle name="標準 2 4" xfId="7"/>
    <cellStyle name="標準 3" xfId="8"/>
    <cellStyle name="標準 4" xfId="9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88900</xdr:colOff>
      <xdr:row>0</xdr:row>
      <xdr:rowOff>0</xdr:rowOff>
    </xdr:from>
    <xdr:to>
      <xdr:col>6</xdr:col>
      <xdr:colOff>755650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312737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6</xdr:col>
      <xdr:colOff>755650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692785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latin typeface="ＭＳ 明朝" panose="02020609040205080304" pitchFamily="17" charset="-128"/>
              <a:ea typeface="ＭＳ 明朝" panose="02020609040205080304" pitchFamily="17" charset="-128"/>
            </a:rPr>
            <a:t>資金収支計算書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3</xdr:col>
      <xdr:colOff>781050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号の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</a:p>
      </xdr:txBody>
    </xdr:sp>
    <xdr:clientData/>
  </xdr:twoCellAnchor>
  <xdr:twoCellAnchor editAs="absolute">
    <xdr:from>
      <xdr:col>4</xdr:col>
      <xdr:colOff>612775</xdr:colOff>
      <xdr:row>0</xdr:row>
      <xdr:rowOff>149225</xdr:rowOff>
    </xdr:from>
    <xdr:to>
      <xdr:col>5</xdr:col>
      <xdr:colOff>136525</xdr:colOff>
      <xdr:row>0</xdr:row>
      <xdr:rowOff>292100</xdr:rowOff>
    </xdr:to>
    <xdr:sp macro="" textlink="">
      <xdr:nvSpPr>
        <xdr:cNvPr id="5" name="テキスト ボックス 4"/>
        <xdr:cNvSpPr txBox="1"/>
      </xdr:nvSpPr>
      <xdr:spPr>
        <a:xfrm>
          <a:off x="4699000" y="149225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5</xdr:col>
      <xdr:colOff>136525</xdr:colOff>
      <xdr:row>0</xdr:row>
      <xdr:rowOff>149225</xdr:rowOff>
    </xdr:from>
    <xdr:to>
      <xdr:col>6</xdr:col>
      <xdr:colOff>755650</xdr:colOff>
      <xdr:row>0</xdr:row>
      <xdr:rowOff>292100</xdr:rowOff>
    </xdr:to>
    <xdr:sp macro="" textlink="">
      <xdr:nvSpPr>
        <xdr:cNvPr id="6" name="テキスト ボックス 5"/>
        <xdr:cNvSpPr txBox="1"/>
      </xdr:nvSpPr>
      <xdr:spPr>
        <a:xfrm>
          <a:off x="5270500" y="149225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北見市社会福祉協議会</a:t>
          </a:r>
        </a:p>
      </xdr:txBody>
    </xdr:sp>
    <xdr:clientData/>
  </xdr:twoCellAnchor>
  <xdr:twoCellAnchor editAs="absolute">
    <xdr:from>
      <xdr:col>4</xdr:col>
      <xdr:colOff>612775</xdr:colOff>
      <xdr:row>0</xdr:row>
      <xdr:rowOff>292100</xdr:rowOff>
    </xdr:from>
    <xdr:to>
      <xdr:col>5</xdr:col>
      <xdr:colOff>136525</xdr:colOff>
      <xdr:row>0</xdr:row>
      <xdr:rowOff>434975</xdr:rowOff>
    </xdr:to>
    <xdr:sp macro="" textlink="">
      <xdr:nvSpPr>
        <xdr:cNvPr id="7" name="テキスト ボックス 6"/>
        <xdr:cNvSpPr txBox="1"/>
      </xdr:nvSpPr>
      <xdr:spPr>
        <a:xfrm>
          <a:off x="4699000" y="292100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800" b="0" i="0" u="none">
              <a:ea typeface="ＭＳ Ｐ明朝"/>
            </a:rPr>
            <a:t>会計単位名</a:t>
          </a:r>
        </a:p>
      </xdr:txBody>
    </xdr:sp>
    <xdr:clientData/>
  </xdr:twoCellAnchor>
  <xdr:twoCellAnchor editAs="absolute">
    <xdr:from>
      <xdr:col>5</xdr:col>
      <xdr:colOff>136525</xdr:colOff>
      <xdr:row>0</xdr:row>
      <xdr:rowOff>292100</xdr:rowOff>
    </xdr:from>
    <xdr:to>
      <xdr:col>6</xdr:col>
      <xdr:colOff>755650</xdr:colOff>
      <xdr:row>0</xdr:row>
      <xdr:rowOff>434975</xdr:rowOff>
    </xdr:to>
    <xdr:sp macro="" textlink="">
      <xdr:nvSpPr>
        <xdr:cNvPr id="8" name="テキスト ボックス 7"/>
        <xdr:cNvSpPr txBox="1"/>
      </xdr:nvSpPr>
      <xdr:spPr>
        <a:xfrm>
          <a:off x="5270500" y="292100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北見市社会福祉協議会</a:t>
          </a:r>
        </a:p>
      </xdr:txBody>
    </xdr:sp>
    <xdr:clientData/>
  </xdr:twoCellAnchor>
  <xdr:twoCellAnchor editAs="absolute">
    <xdr:from>
      <xdr:col>4</xdr:col>
      <xdr:colOff>612775</xdr:colOff>
      <xdr:row>0</xdr:row>
      <xdr:rowOff>292100</xdr:rowOff>
    </xdr:from>
    <xdr:to>
      <xdr:col>6</xdr:col>
      <xdr:colOff>755650</xdr:colOff>
      <xdr:row>0</xdr:row>
      <xdr:rowOff>292100</xdr:rowOff>
    </xdr:to>
    <xdr:cxnSp macro="">
      <xdr:nvCxnSpPr>
        <xdr:cNvPr id="9" name="直線コネクタ 8"/>
        <xdr:cNvCxnSpPr/>
      </xdr:nvCxnSpPr>
      <xdr:spPr>
        <a:xfrm>
          <a:off x="4699000" y="292100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612775</xdr:colOff>
      <xdr:row>0</xdr:row>
      <xdr:rowOff>434975</xdr:rowOff>
    </xdr:from>
    <xdr:to>
      <xdr:col>6</xdr:col>
      <xdr:colOff>755650</xdr:colOff>
      <xdr:row>0</xdr:row>
      <xdr:rowOff>434975</xdr:rowOff>
    </xdr:to>
    <xdr:cxnSp macro="">
      <xdr:nvCxnSpPr>
        <xdr:cNvPr id="10" name="直線コネクタ 9"/>
        <xdr:cNvCxnSpPr/>
      </xdr:nvCxnSpPr>
      <xdr:spPr>
        <a:xfrm>
          <a:off x="4699000" y="43497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612775</xdr:colOff>
      <xdr:row>0</xdr:row>
      <xdr:rowOff>149225</xdr:rowOff>
    </xdr:from>
    <xdr:to>
      <xdr:col>6</xdr:col>
      <xdr:colOff>755650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4699000" y="14922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612775</xdr:colOff>
      <xdr:row>0</xdr:row>
      <xdr:rowOff>149225</xdr:rowOff>
    </xdr:from>
    <xdr:to>
      <xdr:col>4</xdr:col>
      <xdr:colOff>612775</xdr:colOff>
      <xdr:row>0</xdr:row>
      <xdr:rowOff>434975</xdr:rowOff>
    </xdr:to>
    <xdr:cxnSp macro="">
      <xdr:nvCxnSpPr>
        <xdr:cNvPr id="12" name="直線コネクタ 11"/>
        <xdr:cNvCxnSpPr/>
      </xdr:nvCxnSpPr>
      <xdr:spPr>
        <a:xfrm>
          <a:off x="46990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136525</xdr:colOff>
      <xdr:row>0</xdr:row>
      <xdr:rowOff>149225</xdr:rowOff>
    </xdr:from>
    <xdr:to>
      <xdr:col>5</xdr:col>
      <xdr:colOff>136525</xdr:colOff>
      <xdr:row>0</xdr:row>
      <xdr:rowOff>434975</xdr:rowOff>
    </xdr:to>
    <xdr:cxnSp macro="">
      <xdr:nvCxnSpPr>
        <xdr:cNvPr id="13" name="直線コネクタ 12"/>
        <xdr:cNvCxnSpPr/>
      </xdr:nvCxnSpPr>
      <xdr:spPr>
        <a:xfrm>
          <a:off x="52705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755650</xdr:colOff>
      <xdr:row>0</xdr:row>
      <xdr:rowOff>149225</xdr:rowOff>
    </xdr:from>
    <xdr:to>
      <xdr:col>6</xdr:col>
      <xdr:colOff>755650</xdr:colOff>
      <xdr:row>0</xdr:row>
      <xdr:rowOff>434975</xdr:rowOff>
    </xdr:to>
    <xdr:cxnSp macro="">
      <xdr:nvCxnSpPr>
        <xdr:cNvPr id="14" name="直線コネクタ 13"/>
        <xdr:cNvCxnSpPr/>
      </xdr:nvCxnSpPr>
      <xdr:spPr>
        <a:xfrm>
          <a:off x="6937375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6</xdr:col>
      <xdr:colOff>755650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692785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（ 自 平成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26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月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日　　至 平成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日 </a:t>
          </a:r>
          <a:r>
            <a:rPr kumimoji="1" lang="ja-JP" altLang="en-US" sz="900" b="0" i="0" u="none">
              <a:ea typeface="ＭＳ Ｐ明朝"/>
            </a:rPr>
            <a:t>）</a:t>
          </a:r>
        </a:p>
      </xdr:txBody>
    </xdr:sp>
    <xdr:clientData/>
  </xdr:twoCellAnchor>
  <xdr:twoCellAnchor editAs="absolute">
    <xdr:from>
      <xdr:col>3</xdr:col>
      <xdr:colOff>88900</xdr:colOff>
      <xdr:row>2</xdr:row>
      <xdr:rowOff>3175</xdr:rowOff>
    </xdr:from>
    <xdr:to>
      <xdr:col>6</xdr:col>
      <xdr:colOff>755650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3127375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/>
            </a:rPr>
            <a:t>（単位：円）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88900</xdr:colOff>
      <xdr:row>0</xdr:row>
      <xdr:rowOff>0</xdr:rowOff>
    </xdr:from>
    <xdr:to>
      <xdr:col>5</xdr:col>
      <xdr:colOff>1136650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312737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5</xdr:col>
      <xdr:colOff>1136650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692785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latin typeface="ＭＳ 明朝" panose="02020609040205080304" pitchFamily="17" charset="-128"/>
              <a:ea typeface="ＭＳ 明朝" panose="02020609040205080304" pitchFamily="17" charset="-128"/>
            </a:rPr>
            <a:t>事業活動計算書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3</xdr:col>
      <xdr:colOff>781050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号の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</a:p>
      </xdr:txBody>
    </xdr:sp>
    <xdr:clientData/>
  </xdr:twoCellAnchor>
  <xdr:twoCellAnchor editAs="absolute">
    <xdr:from>
      <xdr:col>4</xdr:col>
      <xdr:colOff>279400</xdr:colOff>
      <xdr:row>0</xdr:row>
      <xdr:rowOff>149225</xdr:rowOff>
    </xdr:from>
    <xdr:to>
      <xdr:col>4</xdr:col>
      <xdr:colOff>850900</xdr:colOff>
      <xdr:row>0</xdr:row>
      <xdr:rowOff>292100</xdr:rowOff>
    </xdr:to>
    <xdr:sp macro="" textlink="">
      <xdr:nvSpPr>
        <xdr:cNvPr id="5" name="テキスト ボックス 4"/>
        <xdr:cNvSpPr txBox="1"/>
      </xdr:nvSpPr>
      <xdr:spPr>
        <a:xfrm>
          <a:off x="4699000" y="149225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4</xdr:col>
      <xdr:colOff>850900</xdr:colOff>
      <xdr:row>0</xdr:row>
      <xdr:rowOff>149225</xdr:rowOff>
    </xdr:from>
    <xdr:to>
      <xdr:col>5</xdr:col>
      <xdr:colOff>1136650</xdr:colOff>
      <xdr:row>0</xdr:row>
      <xdr:rowOff>292100</xdr:rowOff>
    </xdr:to>
    <xdr:sp macro="" textlink="">
      <xdr:nvSpPr>
        <xdr:cNvPr id="6" name="テキスト ボックス 5"/>
        <xdr:cNvSpPr txBox="1"/>
      </xdr:nvSpPr>
      <xdr:spPr>
        <a:xfrm>
          <a:off x="5270500" y="149225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北見市社会福祉協議会</a:t>
          </a:r>
        </a:p>
      </xdr:txBody>
    </xdr:sp>
    <xdr:clientData/>
  </xdr:twoCellAnchor>
  <xdr:twoCellAnchor editAs="absolute">
    <xdr:from>
      <xdr:col>4</xdr:col>
      <xdr:colOff>279400</xdr:colOff>
      <xdr:row>0</xdr:row>
      <xdr:rowOff>292100</xdr:rowOff>
    </xdr:from>
    <xdr:to>
      <xdr:col>4</xdr:col>
      <xdr:colOff>850900</xdr:colOff>
      <xdr:row>0</xdr:row>
      <xdr:rowOff>434975</xdr:rowOff>
    </xdr:to>
    <xdr:sp macro="" textlink="">
      <xdr:nvSpPr>
        <xdr:cNvPr id="7" name="テキスト ボックス 6"/>
        <xdr:cNvSpPr txBox="1"/>
      </xdr:nvSpPr>
      <xdr:spPr>
        <a:xfrm>
          <a:off x="4699000" y="292100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800" b="0" i="0" u="none">
              <a:latin typeface="ＭＳ Ｐ明朝" panose="02020600040205080304" pitchFamily="18" charset="-128"/>
              <a:ea typeface="ＭＳ Ｐ明朝" panose="02020600040205080304" pitchFamily="18" charset="-128"/>
            </a:rPr>
            <a:t>会計単位名</a:t>
          </a:r>
        </a:p>
      </xdr:txBody>
    </xdr:sp>
    <xdr:clientData/>
  </xdr:twoCellAnchor>
  <xdr:twoCellAnchor editAs="absolute">
    <xdr:from>
      <xdr:col>4</xdr:col>
      <xdr:colOff>850900</xdr:colOff>
      <xdr:row>0</xdr:row>
      <xdr:rowOff>292100</xdr:rowOff>
    </xdr:from>
    <xdr:to>
      <xdr:col>5</xdr:col>
      <xdr:colOff>1136650</xdr:colOff>
      <xdr:row>0</xdr:row>
      <xdr:rowOff>434975</xdr:rowOff>
    </xdr:to>
    <xdr:sp macro="" textlink="">
      <xdr:nvSpPr>
        <xdr:cNvPr id="8" name="テキスト ボックス 7"/>
        <xdr:cNvSpPr txBox="1"/>
      </xdr:nvSpPr>
      <xdr:spPr>
        <a:xfrm>
          <a:off x="5270500" y="292100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北見市社会福祉協議会</a:t>
          </a:r>
        </a:p>
      </xdr:txBody>
    </xdr:sp>
    <xdr:clientData/>
  </xdr:twoCellAnchor>
  <xdr:twoCellAnchor editAs="absolute">
    <xdr:from>
      <xdr:col>4</xdr:col>
      <xdr:colOff>279400</xdr:colOff>
      <xdr:row>0</xdr:row>
      <xdr:rowOff>292100</xdr:rowOff>
    </xdr:from>
    <xdr:to>
      <xdr:col>5</xdr:col>
      <xdr:colOff>1136650</xdr:colOff>
      <xdr:row>0</xdr:row>
      <xdr:rowOff>292100</xdr:rowOff>
    </xdr:to>
    <xdr:cxnSp macro="">
      <xdr:nvCxnSpPr>
        <xdr:cNvPr id="9" name="直線コネクタ 8"/>
        <xdr:cNvCxnSpPr/>
      </xdr:nvCxnSpPr>
      <xdr:spPr>
        <a:xfrm>
          <a:off x="4699000" y="292100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279400</xdr:colOff>
      <xdr:row>0</xdr:row>
      <xdr:rowOff>434975</xdr:rowOff>
    </xdr:from>
    <xdr:to>
      <xdr:col>5</xdr:col>
      <xdr:colOff>1136650</xdr:colOff>
      <xdr:row>0</xdr:row>
      <xdr:rowOff>434975</xdr:rowOff>
    </xdr:to>
    <xdr:cxnSp macro="">
      <xdr:nvCxnSpPr>
        <xdr:cNvPr id="10" name="直線コネクタ 9"/>
        <xdr:cNvCxnSpPr/>
      </xdr:nvCxnSpPr>
      <xdr:spPr>
        <a:xfrm>
          <a:off x="4699000" y="43497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279400</xdr:colOff>
      <xdr:row>0</xdr:row>
      <xdr:rowOff>149225</xdr:rowOff>
    </xdr:from>
    <xdr:to>
      <xdr:col>5</xdr:col>
      <xdr:colOff>1136650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4699000" y="14922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279400</xdr:colOff>
      <xdr:row>0</xdr:row>
      <xdr:rowOff>149225</xdr:rowOff>
    </xdr:from>
    <xdr:to>
      <xdr:col>4</xdr:col>
      <xdr:colOff>279400</xdr:colOff>
      <xdr:row>0</xdr:row>
      <xdr:rowOff>434975</xdr:rowOff>
    </xdr:to>
    <xdr:cxnSp macro="">
      <xdr:nvCxnSpPr>
        <xdr:cNvPr id="12" name="直線コネクタ 11"/>
        <xdr:cNvCxnSpPr/>
      </xdr:nvCxnSpPr>
      <xdr:spPr>
        <a:xfrm>
          <a:off x="46990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850900</xdr:colOff>
      <xdr:row>0</xdr:row>
      <xdr:rowOff>149225</xdr:rowOff>
    </xdr:from>
    <xdr:to>
      <xdr:col>4</xdr:col>
      <xdr:colOff>850900</xdr:colOff>
      <xdr:row>0</xdr:row>
      <xdr:rowOff>434975</xdr:rowOff>
    </xdr:to>
    <xdr:cxnSp macro="">
      <xdr:nvCxnSpPr>
        <xdr:cNvPr id="13" name="直線コネクタ 12"/>
        <xdr:cNvCxnSpPr/>
      </xdr:nvCxnSpPr>
      <xdr:spPr>
        <a:xfrm>
          <a:off x="52705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1136650</xdr:colOff>
      <xdr:row>0</xdr:row>
      <xdr:rowOff>149225</xdr:rowOff>
    </xdr:from>
    <xdr:to>
      <xdr:col>5</xdr:col>
      <xdr:colOff>1136650</xdr:colOff>
      <xdr:row>0</xdr:row>
      <xdr:rowOff>434975</xdr:rowOff>
    </xdr:to>
    <xdr:cxnSp macro="">
      <xdr:nvCxnSpPr>
        <xdr:cNvPr id="14" name="直線コネクタ 13"/>
        <xdr:cNvCxnSpPr/>
      </xdr:nvCxnSpPr>
      <xdr:spPr>
        <a:xfrm>
          <a:off x="6937375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5</xdr:col>
      <xdr:colOff>1136650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692785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（ 自 平成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26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月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日　　至 平成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日 ）</a:t>
          </a:r>
        </a:p>
      </xdr:txBody>
    </xdr:sp>
    <xdr:clientData/>
  </xdr:twoCellAnchor>
  <xdr:twoCellAnchor editAs="absolute">
    <xdr:from>
      <xdr:col>3</xdr:col>
      <xdr:colOff>88900</xdr:colOff>
      <xdr:row>2</xdr:row>
      <xdr:rowOff>3175</xdr:rowOff>
    </xdr:from>
    <xdr:to>
      <xdr:col>5</xdr:col>
      <xdr:colOff>1136650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3127375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（単位：円）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1308100</xdr:colOff>
      <xdr:row>0</xdr:row>
      <xdr:rowOff>0</xdr:rowOff>
    </xdr:from>
    <xdr:to>
      <xdr:col>7</xdr:col>
      <xdr:colOff>860425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6527800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7</xdr:col>
      <xdr:colOff>860425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10328275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latin typeface="ＭＳ 明朝" panose="02020609040205080304" pitchFamily="17" charset="-128"/>
              <a:ea typeface="ＭＳ 明朝" panose="02020609040205080304" pitchFamily="17" charset="-128"/>
            </a:rPr>
            <a:t>貸借対照表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2</xdr:col>
      <xdr:colOff>523875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号の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</a:p>
      </xdr:txBody>
    </xdr:sp>
    <xdr:clientData/>
  </xdr:twoCellAnchor>
  <xdr:twoCellAnchor editAs="absolute">
    <xdr:from>
      <xdr:col>4</xdr:col>
      <xdr:colOff>1927225</xdr:colOff>
      <xdr:row>0</xdr:row>
      <xdr:rowOff>149225</xdr:rowOff>
    </xdr:from>
    <xdr:to>
      <xdr:col>5</xdr:col>
      <xdr:colOff>403225</xdr:colOff>
      <xdr:row>0</xdr:row>
      <xdr:rowOff>311150</xdr:rowOff>
    </xdr:to>
    <xdr:sp macro="" textlink="">
      <xdr:nvSpPr>
        <xdr:cNvPr id="5" name="テキスト ボックス 4"/>
        <xdr:cNvSpPr txBox="1"/>
      </xdr:nvSpPr>
      <xdr:spPr>
        <a:xfrm>
          <a:off x="7146925" y="149225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5</xdr:col>
      <xdr:colOff>403225</xdr:colOff>
      <xdr:row>0</xdr:row>
      <xdr:rowOff>149225</xdr:rowOff>
    </xdr:from>
    <xdr:to>
      <xdr:col>7</xdr:col>
      <xdr:colOff>860425</xdr:colOff>
      <xdr:row>0</xdr:row>
      <xdr:rowOff>311150</xdr:rowOff>
    </xdr:to>
    <xdr:sp macro="" textlink="">
      <xdr:nvSpPr>
        <xdr:cNvPr id="6" name="テキスト ボックス 5"/>
        <xdr:cNvSpPr txBox="1"/>
      </xdr:nvSpPr>
      <xdr:spPr>
        <a:xfrm>
          <a:off x="7956550" y="149225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4</xdr:col>
      <xdr:colOff>1927225</xdr:colOff>
      <xdr:row>0</xdr:row>
      <xdr:rowOff>311150</xdr:rowOff>
    </xdr:from>
    <xdr:to>
      <xdr:col>5</xdr:col>
      <xdr:colOff>403225</xdr:colOff>
      <xdr:row>0</xdr:row>
      <xdr:rowOff>473075</xdr:rowOff>
    </xdr:to>
    <xdr:sp macro="" textlink="">
      <xdr:nvSpPr>
        <xdr:cNvPr id="7" name="テキスト ボックス 6"/>
        <xdr:cNvSpPr txBox="1"/>
      </xdr:nvSpPr>
      <xdr:spPr>
        <a:xfrm>
          <a:off x="7146925" y="311150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会計単位名</a:t>
          </a:r>
        </a:p>
      </xdr:txBody>
    </xdr:sp>
    <xdr:clientData/>
  </xdr:twoCellAnchor>
  <xdr:twoCellAnchor editAs="absolute">
    <xdr:from>
      <xdr:col>5</xdr:col>
      <xdr:colOff>403225</xdr:colOff>
      <xdr:row>0</xdr:row>
      <xdr:rowOff>311150</xdr:rowOff>
    </xdr:from>
    <xdr:to>
      <xdr:col>7</xdr:col>
      <xdr:colOff>860425</xdr:colOff>
      <xdr:row>0</xdr:row>
      <xdr:rowOff>473075</xdr:rowOff>
    </xdr:to>
    <xdr:sp macro="" textlink="">
      <xdr:nvSpPr>
        <xdr:cNvPr id="8" name="テキスト ボックス 7"/>
        <xdr:cNvSpPr txBox="1"/>
      </xdr:nvSpPr>
      <xdr:spPr>
        <a:xfrm>
          <a:off x="7956550" y="311150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北見市社会福祉協議会</a:t>
          </a:r>
        </a:p>
      </xdr:txBody>
    </xdr:sp>
    <xdr:clientData/>
  </xdr:twoCellAnchor>
  <xdr:twoCellAnchor editAs="absolute">
    <xdr:from>
      <xdr:col>4</xdr:col>
      <xdr:colOff>1927225</xdr:colOff>
      <xdr:row>0</xdr:row>
      <xdr:rowOff>311150</xdr:rowOff>
    </xdr:from>
    <xdr:to>
      <xdr:col>7</xdr:col>
      <xdr:colOff>860425</xdr:colOff>
      <xdr:row>0</xdr:row>
      <xdr:rowOff>311150</xdr:rowOff>
    </xdr:to>
    <xdr:cxnSp macro="">
      <xdr:nvCxnSpPr>
        <xdr:cNvPr id="9" name="直線コネクタ 8"/>
        <xdr:cNvCxnSpPr/>
      </xdr:nvCxnSpPr>
      <xdr:spPr>
        <a:xfrm>
          <a:off x="7146925" y="311150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1927225</xdr:colOff>
      <xdr:row>0</xdr:row>
      <xdr:rowOff>473075</xdr:rowOff>
    </xdr:from>
    <xdr:to>
      <xdr:col>7</xdr:col>
      <xdr:colOff>860425</xdr:colOff>
      <xdr:row>0</xdr:row>
      <xdr:rowOff>473075</xdr:rowOff>
    </xdr:to>
    <xdr:cxnSp macro="">
      <xdr:nvCxnSpPr>
        <xdr:cNvPr id="10" name="直線コネクタ 9"/>
        <xdr:cNvCxnSpPr/>
      </xdr:nvCxnSpPr>
      <xdr:spPr>
        <a:xfrm>
          <a:off x="7146925" y="47307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1927225</xdr:colOff>
      <xdr:row>0</xdr:row>
      <xdr:rowOff>149225</xdr:rowOff>
    </xdr:from>
    <xdr:to>
      <xdr:col>7</xdr:col>
      <xdr:colOff>860425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7146925" y="14922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1927225</xdr:colOff>
      <xdr:row>0</xdr:row>
      <xdr:rowOff>149225</xdr:rowOff>
    </xdr:from>
    <xdr:to>
      <xdr:col>4</xdr:col>
      <xdr:colOff>1927225</xdr:colOff>
      <xdr:row>0</xdr:row>
      <xdr:rowOff>473075</xdr:rowOff>
    </xdr:to>
    <xdr:cxnSp macro="">
      <xdr:nvCxnSpPr>
        <xdr:cNvPr id="12" name="直線コネクタ 11"/>
        <xdr:cNvCxnSpPr/>
      </xdr:nvCxnSpPr>
      <xdr:spPr>
        <a:xfrm>
          <a:off x="7146925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403225</xdr:colOff>
      <xdr:row>0</xdr:row>
      <xdr:rowOff>149225</xdr:rowOff>
    </xdr:from>
    <xdr:to>
      <xdr:col>5</xdr:col>
      <xdr:colOff>403225</xdr:colOff>
      <xdr:row>0</xdr:row>
      <xdr:rowOff>473075</xdr:rowOff>
    </xdr:to>
    <xdr:cxnSp macro="">
      <xdr:nvCxnSpPr>
        <xdr:cNvPr id="13" name="直線コネクタ 12"/>
        <xdr:cNvCxnSpPr/>
      </xdr:nvCxnSpPr>
      <xdr:spPr>
        <a:xfrm>
          <a:off x="7956550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860425</xdr:colOff>
      <xdr:row>0</xdr:row>
      <xdr:rowOff>149225</xdr:rowOff>
    </xdr:from>
    <xdr:to>
      <xdr:col>7</xdr:col>
      <xdr:colOff>860425</xdr:colOff>
      <xdr:row>0</xdr:row>
      <xdr:rowOff>473075</xdr:rowOff>
    </xdr:to>
    <xdr:cxnSp macro="">
      <xdr:nvCxnSpPr>
        <xdr:cNvPr id="14" name="直線コネクタ 13"/>
        <xdr:cNvCxnSpPr/>
      </xdr:nvCxnSpPr>
      <xdr:spPr>
        <a:xfrm>
          <a:off x="10337800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7</xdr:col>
      <xdr:colOff>860425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10328275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（ 平成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日現在 ）</a:t>
          </a:r>
        </a:p>
      </xdr:txBody>
    </xdr:sp>
    <xdr:clientData/>
  </xdr:twoCellAnchor>
  <xdr:twoCellAnchor editAs="absolute">
    <xdr:from>
      <xdr:col>4</xdr:col>
      <xdr:colOff>1308100</xdr:colOff>
      <xdr:row>2</xdr:row>
      <xdr:rowOff>3175</xdr:rowOff>
    </xdr:from>
    <xdr:to>
      <xdr:col>7</xdr:col>
      <xdr:colOff>860425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6527800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/>
            </a:rPr>
            <a:t>（単位：円）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742950</xdr:colOff>
      <xdr:row>0</xdr:row>
      <xdr:rowOff>0</xdr:rowOff>
    </xdr:from>
    <xdr:to>
      <xdr:col>10</xdr:col>
      <xdr:colOff>552450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67151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10</xdr:col>
      <xdr:colOff>552450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1051560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latin typeface="ＭＳ 明朝" panose="02020609040205080304" pitchFamily="17" charset="-128"/>
              <a:ea typeface="ＭＳ 明朝" panose="02020609040205080304" pitchFamily="17" charset="-128"/>
            </a:rPr>
            <a:t>資金収支内訳表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3</xdr:col>
      <xdr:colOff>847725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号の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</a:p>
      </xdr:txBody>
    </xdr:sp>
    <xdr:clientData/>
  </xdr:twoCellAnchor>
  <xdr:twoCellAnchor editAs="absolute">
    <xdr:from>
      <xdr:col>7</xdr:col>
      <xdr:colOff>361950</xdr:colOff>
      <xdr:row>0</xdr:row>
      <xdr:rowOff>149225</xdr:rowOff>
    </xdr:from>
    <xdr:to>
      <xdr:col>8</xdr:col>
      <xdr:colOff>171450</xdr:colOff>
      <xdr:row>0</xdr:row>
      <xdr:rowOff>311150</xdr:rowOff>
    </xdr:to>
    <xdr:sp macro="" textlink="">
      <xdr:nvSpPr>
        <xdr:cNvPr id="5" name="テキスト ボックス 4"/>
        <xdr:cNvSpPr txBox="1"/>
      </xdr:nvSpPr>
      <xdr:spPr>
        <a:xfrm>
          <a:off x="7334250" y="149225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8</xdr:col>
      <xdr:colOff>171450</xdr:colOff>
      <xdr:row>0</xdr:row>
      <xdr:rowOff>149225</xdr:rowOff>
    </xdr:from>
    <xdr:to>
      <xdr:col>10</xdr:col>
      <xdr:colOff>552450</xdr:colOff>
      <xdr:row>0</xdr:row>
      <xdr:rowOff>311150</xdr:rowOff>
    </xdr:to>
    <xdr:sp macro="" textlink="">
      <xdr:nvSpPr>
        <xdr:cNvPr id="6" name="テキスト ボックス 5"/>
        <xdr:cNvSpPr txBox="1"/>
      </xdr:nvSpPr>
      <xdr:spPr>
        <a:xfrm>
          <a:off x="8143875" y="149225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北見市社会福祉協議会</a:t>
          </a:r>
        </a:p>
      </xdr:txBody>
    </xdr:sp>
    <xdr:clientData/>
  </xdr:twoCellAnchor>
  <xdr:twoCellAnchor editAs="absolute">
    <xdr:from>
      <xdr:col>7</xdr:col>
      <xdr:colOff>361950</xdr:colOff>
      <xdr:row>0</xdr:row>
      <xdr:rowOff>311150</xdr:rowOff>
    </xdr:from>
    <xdr:to>
      <xdr:col>8</xdr:col>
      <xdr:colOff>171450</xdr:colOff>
      <xdr:row>0</xdr:row>
      <xdr:rowOff>473075</xdr:rowOff>
    </xdr:to>
    <xdr:sp macro="" textlink="">
      <xdr:nvSpPr>
        <xdr:cNvPr id="7" name="テキスト ボックス 6"/>
        <xdr:cNvSpPr txBox="1"/>
      </xdr:nvSpPr>
      <xdr:spPr>
        <a:xfrm>
          <a:off x="7334250" y="311150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事業区分</a:t>
          </a:r>
        </a:p>
      </xdr:txBody>
    </xdr:sp>
    <xdr:clientData/>
  </xdr:twoCellAnchor>
  <xdr:twoCellAnchor editAs="absolute">
    <xdr:from>
      <xdr:col>8</xdr:col>
      <xdr:colOff>171450</xdr:colOff>
      <xdr:row>0</xdr:row>
      <xdr:rowOff>311150</xdr:rowOff>
    </xdr:from>
    <xdr:to>
      <xdr:col>10</xdr:col>
      <xdr:colOff>552450</xdr:colOff>
      <xdr:row>0</xdr:row>
      <xdr:rowOff>473075</xdr:rowOff>
    </xdr:to>
    <xdr:sp macro="" textlink="">
      <xdr:nvSpPr>
        <xdr:cNvPr id="8" name="テキスト ボックス 7"/>
        <xdr:cNvSpPr txBox="1"/>
      </xdr:nvSpPr>
      <xdr:spPr>
        <a:xfrm>
          <a:off x="8143875" y="311150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社会福祉事業</a:t>
          </a:r>
        </a:p>
      </xdr:txBody>
    </xdr:sp>
    <xdr:clientData/>
  </xdr:twoCellAnchor>
  <xdr:twoCellAnchor editAs="absolute">
    <xdr:from>
      <xdr:col>7</xdr:col>
      <xdr:colOff>361950</xdr:colOff>
      <xdr:row>0</xdr:row>
      <xdr:rowOff>311150</xdr:rowOff>
    </xdr:from>
    <xdr:to>
      <xdr:col>10</xdr:col>
      <xdr:colOff>552450</xdr:colOff>
      <xdr:row>0</xdr:row>
      <xdr:rowOff>311150</xdr:rowOff>
    </xdr:to>
    <xdr:cxnSp macro="">
      <xdr:nvCxnSpPr>
        <xdr:cNvPr id="9" name="直線コネクタ 8"/>
        <xdr:cNvCxnSpPr/>
      </xdr:nvCxnSpPr>
      <xdr:spPr>
        <a:xfrm>
          <a:off x="7334250" y="311150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361950</xdr:colOff>
      <xdr:row>0</xdr:row>
      <xdr:rowOff>473075</xdr:rowOff>
    </xdr:from>
    <xdr:to>
      <xdr:col>10</xdr:col>
      <xdr:colOff>552450</xdr:colOff>
      <xdr:row>0</xdr:row>
      <xdr:rowOff>473075</xdr:rowOff>
    </xdr:to>
    <xdr:cxnSp macro="">
      <xdr:nvCxnSpPr>
        <xdr:cNvPr id="10" name="直線コネクタ 9"/>
        <xdr:cNvCxnSpPr/>
      </xdr:nvCxnSpPr>
      <xdr:spPr>
        <a:xfrm>
          <a:off x="7334250" y="47307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361950</xdr:colOff>
      <xdr:row>0</xdr:row>
      <xdr:rowOff>149225</xdr:rowOff>
    </xdr:from>
    <xdr:to>
      <xdr:col>10</xdr:col>
      <xdr:colOff>552450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7334250" y="14922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361950</xdr:colOff>
      <xdr:row>0</xdr:row>
      <xdr:rowOff>149225</xdr:rowOff>
    </xdr:from>
    <xdr:to>
      <xdr:col>7</xdr:col>
      <xdr:colOff>361950</xdr:colOff>
      <xdr:row>0</xdr:row>
      <xdr:rowOff>473075</xdr:rowOff>
    </xdr:to>
    <xdr:cxnSp macro="">
      <xdr:nvCxnSpPr>
        <xdr:cNvPr id="12" name="直線コネクタ 11"/>
        <xdr:cNvCxnSpPr/>
      </xdr:nvCxnSpPr>
      <xdr:spPr>
        <a:xfrm>
          <a:off x="7334250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171450</xdr:colOff>
      <xdr:row>0</xdr:row>
      <xdr:rowOff>149225</xdr:rowOff>
    </xdr:from>
    <xdr:to>
      <xdr:col>8</xdr:col>
      <xdr:colOff>171450</xdr:colOff>
      <xdr:row>0</xdr:row>
      <xdr:rowOff>473075</xdr:rowOff>
    </xdr:to>
    <xdr:cxnSp macro="">
      <xdr:nvCxnSpPr>
        <xdr:cNvPr id="13" name="直線コネクタ 12"/>
        <xdr:cNvCxnSpPr/>
      </xdr:nvCxnSpPr>
      <xdr:spPr>
        <a:xfrm>
          <a:off x="8143875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552450</xdr:colOff>
      <xdr:row>0</xdr:row>
      <xdr:rowOff>149225</xdr:rowOff>
    </xdr:from>
    <xdr:to>
      <xdr:col>10</xdr:col>
      <xdr:colOff>552450</xdr:colOff>
      <xdr:row>0</xdr:row>
      <xdr:rowOff>473075</xdr:rowOff>
    </xdr:to>
    <xdr:cxnSp macro="">
      <xdr:nvCxnSpPr>
        <xdr:cNvPr id="14" name="直線コネクタ 13"/>
        <xdr:cNvCxnSpPr/>
      </xdr:nvCxnSpPr>
      <xdr:spPr>
        <a:xfrm>
          <a:off x="10525125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10</xdr:col>
      <xdr:colOff>552450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105156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（ 自 平成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26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月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日　　至 平成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日 ）</a:t>
          </a:r>
        </a:p>
      </xdr:txBody>
    </xdr:sp>
    <xdr:clientData/>
  </xdr:twoCellAnchor>
  <xdr:twoCellAnchor editAs="absolute">
    <xdr:from>
      <xdr:col>6</xdr:col>
      <xdr:colOff>742950</xdr:colOff>
      <xdr:row>2</xdr:row>
      <xdr:rowOff>3175</xdr:rowOff>
    </xdr:from>
    <xdr:to>
      <xdr:col>10</xdr:col>
      <xdr:colOff>552450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6715125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/>
            </a:rPr>
            <a:t>（単位：円）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422275</xdr:colOff>
      <xdr:row>0</xdr:row>
      <xdr:rowOff>0</xdr:rowOff>
    </xdr:from>
    <xdr:to>
      <xdr:col>10</xdr:col>
      <xdr:colOff>574675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651827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10</xdr:col>
      <xdr:colOff>574675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1031875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latin typeface="ＭＳ 明朝" panose="02020609040205080304" pitchFamily="17" charset="-128"/>
              <a:ea typeface="ＭＳ 明朝" panose="02020609040205080304" pitchFamily="17" charset="-128"/>
            </a:rPr>
            <a:t>事業活動内訳表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3</xdr:col>
      <xdr:colOff>466725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号の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</a:p>
      </xdr:txBody>
    </xdr:sp>
    <xdr:clientData/>
  </xdr:twoCellAnchor>
  <xdr:twoCellAnchor editAs="absolute">
    <xdr:from>
      <xdr:col>7</xdr:col>
      <xdr:colOff>127000</xdr:colOff>
      <xdr:row>0</xdr:row>
      <xdr:rowOff>149225</xdr:rowOff>
    </xdr:from>
    <xdr:to>
      <xdr:col>8</xdr:col>
      <xdr:colOff>22225</xdr:colOff>
      <xdr:row>0</xdr:row>
      <xdr:rowOff>311150</xdr:rowOff>
    </xdr:to>
    <xdr:sp macro="" textlink="">
      <xdr:nvSpPr>
        <xdr:cNvPr id="5" name="テキスト ボックス 4"/>
        <xdr:cNvSpPr txBox="1"/>
      </xdr:nvSpPr>
      <xdr:spPr>
        <a:xfrm>
          <a:off x="7137400" y="149225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8</xdr:col>
      <xdr:colOff>22225</xdr:colOff>
      <xdr:row>0</xdr:row>
      <xdr:rowOff>149225</xdr:rowOff>
    </xdr:from>
    <xdr:to>
      <xdr:col>10</xdr:col>
      <xdr:colOff>574675</xdr:colOff>
      <xdr:row>0</xdr:row>
      <xdr:rowOff>311150</xdr:rowOff>
    </xdr:to>
    <xdr:sp macro="" textlink="">
      <xdr:nvSpPr>
        <xdr:cNvPr id="6" name="テキスト ボックス 5"/>
        <xdr:cNvSpPr txBox="1"/>
      </xdr:nvSpPr>
      <xdr:spPr>
        <a:xfrm>
          <a:off x="7947025" y="149225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北見市社会福祉協議会</a:t>
          </a:r>
        </a:p>
      </xdr:txBody>
    </xdr:sp>
    <xdr:clientData/>
  </xdr:twoCellAnchor>
  <xdr:twoCellAnchor editAs="absolute">
    <xdr:from>
      <xdr:col>7</xdr:col>
      <xdr:colOff>127000</xdr:colOff>
      <xdr:row>0</xdr:row>
      <xdr:rowOff>311150</xdr:rowOff>
    </xdr:from>
    <xdr:to>
      <xdr:col>8</xdr:col>
      <xdr:colOff>22225</xdr:colOff>
      <xdr:row>0</xdr:row>
      <xdr:rowOff>473075</xdr:rowOff>
    </xdr:to>
    <xdr:sp macro="" textlink="">
      <xdr:nvSpPr>
        <xdr:cNvPr id="7" name="テキスト ボックス 6"/>
        <xdr:cNvSpPr txBox="1"/>
      </xdr:nvSpPr>
      <xdr:spPr>
        <a:xfrm>
          <a:off x="7137400" y="311150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事業区分</a:t>
          </a:r>
        </a:p>
      </xdr:txBody>
    </xdr:sp>
    <xdr:clientData/>
  </xdr:twoCellAnchor>
  <xdr:twoCellAnchor editAs="absolute">
    <xdr:from>
      <xdr:col>8</xdr:col>
      <xdr:colOff>22225</xdr:colOff>
      <xdr:row>0</xdr:row>
      <xdr:rowOff>311150</xdr:rowOff>
    </xdr:from>
    <xdr:to>
      <xdr:col>10</xdr:col>
      <xdr:colOff>574675</xdr:colOff>
      <xdr:row>0</xdr:row>
      <xdr:rowOff>473075</xdr:rowOff>
    </xdr:to>
    <xdr:sp macro="" textlink="">
      <xdr:nvSpPr>
        <xdr:cNvPr id="8" name="テキスト ボックス 7"/>
        <xdr:cNvSpPr txBox="1"/>
      </xdr:nvSpPr>
      <xdr:spPr>
        <a:xfrm>
          <a:off x="7947025" y="311150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社会福祉事業</a:t>
          </a:r>
        </a:p>
      </xdr:txBody>
    </xdr:sp>
    <xdr:clientData/>
  </xdr:twoCellAnchor>
  <xdr:twoCellAnchor editAs="absolute">
    <xdr:from>
      <xdr:col>7</xdr:col>
      <xdr:colOff>127000</xdr:colOff>
      <xdr:row>0</xdr:row>
      <xdr:rowOff>311150</xdr:rowOff>
    </xdr:from>
    <xdr:to>
      <xdr:col>10</xdr:col>
      <xdr:colOff>574675</xdr:colOff>
      <xdr:row>0</xdr:row>
      <xdr:rowOff>311150</xdr:rowOff>
    </xdr:to>
    <xdr:cxnSp macro="">
      <xdr:nvCxnSpPr>
        <xdr:cNvPr id="9" name="直線コネクタ 8"/>
        <xdr:cNvCxnSpPr/>
      </xdr:nvCxnSpPr>
      <xdr:spPr>
        <a:xfrm>
          <a:off x="7137400" y="311150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127000</xdr:colOff>
      <xdr:row>0</xdr:row>
      <xdr:rowOff>473075</xdr:rowOff>
    </xdr:from>
    <xdr:to>
      <xdr:col>10</xdr:col>
      <xdr:colOff>574675</xdr:colOff>
      <xdr:row>0</xdr:row>
      <xdr:rowOff>473075</xdr:rowOff>
    </xdr:to>
    <xdr:cxnSp macro="">
      <xdr:nvCxnSpPr>
        <xdr:cNvPr id="10" name="直線コネクタ 9"/>
        <xdr:cNvCxnSpPr/>
      </xdr:nvCxnSpPr>
      <xdr:spPr>
        <a:xfrm>
          <a:off x="7137400" y="47307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127000</xdr:colOff>
      <xdr:row>0</xdr:row>
      <xdr:rowOff>149225</xdr:rowOff>
    </xdr:from>
    <xdr:to>
      <xdr:col>10</xdr:col>
      <xdr:colOff>574675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7137400" y="14922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127000</xdr:colOff>
      <xdr:row>0</xdr:row>
      <xdr:rowOff>149225</xdr:rowOff>
    </xdr:from>
    <xdr:to>
      <xdr:col>7</xdr:col>
      <xdr:colOff>127000</xdr:colOff>
      <xdr:row>0</xdr:row>
      <xdr:rowOff>473075</xdr:rowOff>
    </xdr:to>
    <xdr:cxnSp macro="">
      <xdr:nvCxnSpPr>
        <xdr:cNvPr id="12" name="直線コネクタ 11"/>
        <xdr:cNvCxnSpPr/>
      </xdr:nvCxnSpPr>
      <xdr:spPr>
        <a:xfrm>
          <a:off x="7137400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22225</xdr:colOff>
      <xdr:row>0</xdr:row>
      <xdr:rowOff>149225</xdr:rowOff>
    </xdr:from>
    <xdr:to>
      <xdr:col>8</xdr:col>
      <xdr:colOff>22225</xdr:colOff>
      <xdr:row>0</xdr:row>
      <xdr:rowOff>473075</xdr:rowOff>
    </xdr:to>
    <xdr:cxnSp macro="">
      <xdr:nvCxnSpPr>
        <xdr:cNvPr id="13" name="直線コネクタ 12"/>
        <xdr:cNvCxnSpPr/>
      </xdr:nvCxnSpPr>
      <xdr:spPr>
        <a:xfrm>
          <a:off x="7947025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574675</xdr:colOff>
      <xdr:row>0</xdr:row>
      <xdr:rowOff>149225</xdr:rowOff>
    </xdr:from>
    <xdr:to>
      <xdr:col>10</xdr:col>
      <xdr:colOff>574675</xdr:colOff>
      <xdr:row>0</xdr:row>
      <xdr:rowOff>473075</xdr:rowOff>
    </xdr:to>
    <xdr:cxnSp macro="">
      <xdr:nvCxnSpPr>
        <xdr:cNvPr id="14" name="直線コネクタ 13"/>
        <xdr:cNvCxnSpPr/>
      </xdr:nvCxnSpPr>
      <xdr:spPr>
        <a:xfrm>
          <a:off x="10328275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10</xdr:col>
      <xdr:colOff>574675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1031875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（ 自 平成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26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月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日　　至 平成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日 ）</a:t>
          </a:r>
        </a:p>
      </xdr:txBody>
    </xdr:sp>
    <xdr:clientData/>
  </xdr:twoCellAnchor>
  <xdr:twoCellAnchor editAs="absolute">
    <xdr:from>
      <xdr:col>6</xdr:col>
      <xdr:colOff>422275</xdr:colOff>
      <xdr:row>2</xdr:row>
      <xdr:rowOff>3175</xdr:rowOff>
    </xdr:from>
    <xdr:to>
      <xdr:col>10</xdr:col>
      <xdr:colOff>574675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6518275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（単位：円）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762000</xdr:colOff>
      <xdr:row>0</xdr:row>
      <xdr:rowOff>0</xdr:rowOff>
    </xdr:from>
    <xdr:to>
      <xdr:col>8</xdr:col>
      <xdr:colOff>762000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67151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en-US" altLang="ja-JP" sz="800" b="0" i="0" u="none">
            <a:ea typeface="ＭＳ Ｐ明朝"/>
          </a:endParaRPr>
        </a:p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8</xdr:col>
      <xdr:colOff>762000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1051560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latin typeface="ＭＳ 明朝" panose="02020609040205080304" pitchFamily="17" charset="-128"/>
              <a:ea typeface="ＭＳ 明朝" panose="02020609040205080304" pitchFamily="17" charset="-128"/>
            </a:rPr>
            <a:t>貸借対照表内訳表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1</xdr:col>
      <xdr:colOff>723900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号の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</a:p>
      </xdr:txBody>
    </xdr:sp>
    <xdr:clientData/>
  </xdr:twoCellAnchor>
  <xdr:twoCellAnchor editAs="absolute">
    <xdr:from>
      <xdr:col>5</xdr:col>
      <xdr:colOff>428625</xdr:colOff>
      <xdr:row>0</xdr:row>
      <xdr:rowOff>149225</xdr:rowOff>
    </xdr:from>
    <xdr:to>
      <xdr:col>6</xdr:col>
      <xdr:colOff>285750</xdr:colOff>
      <xdr:row>0</xdr:row>
      <xdr:rowOff>311150</xdr:rowOff>
    </xdr:to>
    <xdr:sp macro="" textlink="">
      <xdr:nvSpPr>
        <xdr:cNvPr id="5" name="テキスト ボックス 4"/>
        <xdr:cNvSpPr txBox="1"/>
      </xdr:nvSpPr>
      <xdr:spPr>
        <a:xfrm>
          <a:off x="7334250" y="149225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6</xdr:col>
      <xdr:colOff>285750</xdr:colOff>
      <xdr:row>0</xdr:row>
      <xdr:rowOff>149225</xdr:rowOff>
    </xdr:from>
    <xdr:to>
      <xdr:col>8</xdr:col>
      <xdr:colOff>762000</xdr:colOff>
      <xdr:row>0</xdr:row>
      <xdr:rowOff>311150</xdr:rowOff>
    </xdr:to>
    <xdr:sp macro="" textlink="">
      <xdr:nvSpPr>
        <xdr:cNvPr id="6" name="テキスト ボックス 5"/>
        <xdr:cNvSpPr txBox="1"/>
      </xdr:nvSpPr>
      <xdr:spPr>
        <a:xfrm>
          <a:off x="8143875" y="149225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北見市社会福祉協議会</a:t>
          </a:r>
        </a:p>
      </xdr:txBody>
    </xdr:sp>
    <xdr:clientData/>
  </xdr:twoCellAnchor>
  <xdr:twoCellAnchor editAs="absolute">
    <xdr:from>
      <xdr:col>5</xdr:col>
      <xdr:colOff>428625</xdr:colOff>
      <xdr:row>0</xdr:row>
      <xdr:rowOff>311150</xdr:rowOff>
    </xdr:from>
    <xdr:to>
      <xdr:col>6</xdr:col>
      <xdr:colOff>285750</xdr:colOff>
      <xdr:row>0</xdr:row>
      <xdr:rowOff>473075</xdr:rowOff>
    </xdr:to>
    <xdr:sp macro="" textlink="">
      <xdr:nvSpPr>
        <xdr:cNvPr id="7" name="テキスト ボックス 6"/>
        <xdr:cNvSpPr txBox="1"/>
      </xdr:nvSpPr>
      <xdr:spPr>
        <a:xfrm>
          <a:off x="7334250" y="311150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事業区分</a:t>
          </a:r>
        </a:p>
      </xdr:txBody>
    </xdr:sp>
    <xdr:clientData/>
  </xdr:twoCellAnchor>
  <xdr:twoCellAnchor editAs="absolute">
    <xdr:from>
      <xdr:col>6</xdr:col>
      <xdr:colOff>285750</xdr:colOff>
      <xdr:row>0</xdr:row>
      <xdr:rowOff>311150</xdr:rowOff>
    </xdr:from>
    <xdr:to>
      <xdr:col>8</xdr:col>
      <xdr:colOff>762000</xdr:colOff>
      <xdr:row>0</xdr:row>
      <xdr:rowOff>473075</xdr:rowOff>
    </xdr:to>
    <xdr:sp macro="" textlink="">
      <xdr:nvSpPr>
        <xdr:cNvPr id="8" name="テキスト ボックス 7"/>
        <xdr:cNvSpPr txBox="1"/>
      </xdr:nvSpPr>
      <xdr:spPr>
        <a:xfrm>
          <a:off x="8143875" y="311150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社会福祉事業</a:t>
          </a:r>
        </a:p>
      </xdr:txBody>
    </xdr:sp>
    <xdr:clientData/>
  </xdr:twoCellAnchor>
  <xdr:twoCellAnchor editAs="absolute">
    <xdr:from>
      <xdr:col>5</xdr:col>
      <xdr:colOff>428625</xdr:colOff>
      <xdr:row>0</xdr:row>
      <xdr:rowOff>311150</xdr:rowOff>
    </xdr:from>
    <xdr:to>
      <xdr:col>8</xdr:col>
      <xdr:colOff>762000</xdr:colOff>
      <xdr:row>0</xdr:row>
      <xdr:rowOff>311150</xdr:rowOff>
    </xdr:to>
    <xdr:cxnSp macro="">
      <xdr:nvCxnSpPr>
        <xdr:cNvPr id="9" name="直線コネクタ 8"/>
        <xdr:cNvCxnSpPr/>
      </xdr:nvCxnSpPr>
      <xdr:spPr>
        <a:xfrm>
          <a:off x="7334250" y="311150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428625</xdr:colOff>
      <xdr:row>0</xdr:row>
      <xdr:rowOff>473075</xdr:rowOff>
    </xdr:from>
    <xdr:to>
      <xdr:col>8</xdr:col>
      <xdr:colOff>762000</xdr:colOff>
      <xdr:row>0</xdr:row>
      <xdr:rowOff>473075</xdr:rowOff>
    </xdr:to>
    <xdr:cxnSp macro="">
      <xdr:nvCxnSpPr>
        <xdr:cNvPr id="10" name="直線コネクタ 9"/>
        <xdr:cNvCxnSpPr/>
      </xdr:nvCxnSpPr>
      <xdr:spPr>
        <a:xfrm>
          <a:off x="7334250" y="47307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428625</xdr:colOff>
      <xdr:row>0</xdr:row>
      <xdr:rowOff>149225</xdr:rowOff>
    </xdr:from>
    <xdr:to>
      <xdr:col>8</xdr:col>
      <xdr:colOff>762000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7334250" y="14922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428625</xdr:colOff>
      <xdr:row>0</xdr:row>
      <xdr:rowOff>149225</xdr:rowOff>
    </xdr:from>
    <xdr:to>
      <xdr:col>5</xdr:col>
      <xdr:colOff>428625</xdr:colOff>
      <xdr:row>0</xdr:row>
      <xdr:rowOff>473075</xdr:rowOff>
    </xdr:to>
    <xdr:cxnSp macro="">
      <xdr:nvCxnSpPr>
        <xdr:cNvPr id="12" name="直線コネクタ 11"/>
        <xdr:cNvCxnSpPr/>
      </xdr:nvCxnSpPr>
      <xdr:spPr>
        <a:xfrm>
          <a:off x="7334250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285750</xdr:colOff>
      <xdr:row>0</xdr:row>
      <xdr:rowOff>149225</xdr:rowOff>
    </xdr:from>
    <xdr:to>
      <xdr:col>6</xdr:col>
      <xdr:colOff>285750</xdr:colOff>
      <xdr:row>0</xdr:row>
      <xdr:rowOff>473075</xdr:rowOff>
    </xdr:to>
    <xdr:cxnSp macro="">
      <xdr:nvCxnSpPr>
        <xdr:cNvPr id="13" name="直線コネクタ 12"/>
        <xdr:cNvCxnSpPr/>
      </xdr:nvCxnSpPr>
      <xdr:spPr>
        <a:xfrm>
          <a:off x="8143875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762000</xdr:colOff>
      <xdr:row>0</xdr:row>
      <xdr:rowOff>149225</xdr:rowOff>
    </xdr:from>
    <xdr:to>
      <xdr:col>8</xdr:col>
      <xdr:colOff>762000</xdr:colOff>
      <xdr:row>0</xdr:row>
      <xdr:rowOff>473075</xdr:rowOff>
    </xdr:to>
    <xdr:cxnSp macro="">
      <xdr:nvCxnSpPr>
        <xdr:cNvPr id="14" name="直線コネクタ 13"/>
        <xdr:cNvCxnSpPr/>
      </xdr:nvCxnSpPr>
      <xdr:spPr>
        <a:xfrm>
          <a:off x="10525125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8</xdr:col>
      <xdr:colOff>762000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105156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（ 平成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日現在 ）</a:t>
          </a:r>
        </a:p>
      </xdr:txBody>
    </xdr:sp>
    <xdr:clientData/>
  </xdr:twoCellAnchor>
  <xdr:twoCellAnchor editAs="absolute">
    <xdr:from>
      <xdr:col>4</xdr:col>
      <xdr:colOff>762000</xdr:colOff>
      <xdr:row>2</xdr:row>
      <xdr:rowOff>3175</xdr:rowOff>
    </xdr:from>
    <xdr:to>
      <xdr:col>8</xdr:col>
      <xdr:colOff>762000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6715125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（単位：円）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79375</xdr:colOff>
      <xdr:row>0</xdr:row>
      <xdr:rowOff>0</xdr:rowOff>
    </xdr:from>
    <xdr:to>
      <xdr:col>6</xdr:col>
      <xdr:colOff>746125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312737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6</xdr:col>
      <xdr:colOff>746125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692785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latin typeface="ＭＳ 明朝" panose="02020609040205080304" pitchFamily="17" charset="-128"/>
              <a:ea typeface="ＭＳ 明朝" panose="02020609040205080304" pitchFamily="17" charset="-128"/>
            </a:rPr>
            <a:t>資金収支計算書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3</xdr:col>
      <xdr:colOff>771525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号の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</a:p>
      </xdr:txBody>
    </xdr:sp>
    <xdr:clientData/>
  </xdr:twoCellAnchor>
  <xdr:twoCellAnchor editAs="absolute">
    <xdr:from>
      <xdr:col>4</xdr:col>
      <xdr:colOff>603250</xdr:colOff>
      <xdr:row>0</xdr:row>
      <xdr:rowOff>149225</xdr:rowOff>
    </xdr:from>
    <xdr:to>
      <xdr:col>5</xdr:col>
      <xdr:colOff>127000</xdr:colOff>
      <xdr:row>0</xdr:row>
      <xdr:rowOff>292100</xdr:rowOff>
    </xdr:to>
    <xdr:sp macro="" textlink="">
      <xdr:nvSpPr>
        <xdr:cNvPr id="5" name="テキスト ボックス 4"/>
        <xdr:cNvSpPr txBox="1"/>
      </xdr:nvSpPr>
      <xdr:spPr>
        <a:xfrm>
          <a:off x="4699000" y="149225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5</xdr:col>
      <xdr:colOff>127000</xdr:colOff>
      <xdr:row>0</xdr:row>
      <xdr:rowOff>149225</xdr:rowOff>
    </xdr:from>
    <xdr:to>
      <xdr:col>6</xdr:col>
      <xdr:colOff>746125</xdr:colOff>
      <xdr:row>0</xdr:row>
      <xdr:rowOff>292100</xdr:rowOff>
    </xdr:to>
    <xdr:sp macro="" textlink="">
      <xdr:nvSpPr>
        <xdr:cNvPr id="6" name="テキスト ボックス 5"/>
        <xdr:cNvSpPr txBox="1"/>
      </xdr:nvSpPr>
      <xdr:spPr>
        <a:xfrm>
          <a:off x="5270500" y="149225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北見市社会福祉協議会</a:t>
          </a:r>
        </a:p>
      </xdr:txBody>
    </xdr:sp>
    <xdr:clientData/>
  </xdr:twoCellAnchor>
  <xdr:twoCellAnchor editAs="absolute">
    <xdr:from>
      <xdr:col>4</xdr:col>
      <xdr:colOff>603250</xdr:colOff>
      <xdr:row>0</xdr:row>
      <xdr:rowOff>292100</xdr:rowOff>
    </xdr:from>
    <xdr:to>
      <xdr:col>5</xdr:col>
      <xdr:colOff>127000</xdr:colOff>
      <xdr:row>0</xdr:row>
      <xdr:rowOff>434975</xdr:rowOff>
    </xdr:to>
    <xdr:sp macro="" textlink="">
      <xdr:nvSpPr>
        <xdr:cNvPr id="7" name="テキスト ボックス 6"/>
        <xdr:cNvSpPr txBox="1"/>
      </xdr:nvSpPr>
      <xdr:spPr>
        <a:xfrm>
          <a:off x="4699000" y="292100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800" b="0" i="0" u="none">
              <a:ea typeface="ＭＳ Ｐ明朝"/>
            </a:rPr>
            <a:t>拠点区分</a:t>
          </a:r>
        </a:p>
      </xdr:txBody>
    </xdr:sp>
    <xdr:clientData/>
  </xdr:twoCellAnchor>
  <xdr:twoCellAnchor editAs="absolute">
    <xdr:from>
      <xdr:col>5</xdr:col>
      <xdr:colOff>127000</xdr:colOff>
      <xdr:row>0</xdr:row>
      <xdr:rowOff>292100</xdr:rowOff>
    </xdr:from>
    <xdr:to>
      <xdr:col>6</xdr:col>
      <xdr:colOff>746125</xdr:colOff>
      <xdr:row>0</xdr:row>
      <xdr:rowOff>434975</xdr:rowOff>
    </xdr:to>
    <xdr:sp macro="" textlink="">
      <xdr:nvSpPr>
        <xdr:cNvPr id="8" name="テキスト ボックス 7"/>
        <xdr:cNvSpPr txBox="1"/>
      </xdr:nvSpPr>
      <xdr:spPr>
        <a:xfrm>
          <a:off x="5270500" y="292100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 社協事業</a:t>
          </a:r>
        </a:p>
      </xdr:txBody>
    </xdr:sp>
    <xdr:clientData/>
  </xdr:twoCellAnchor>
  <xdr:twoCellAnchor editAs="absolute">
    <xdr:from>
      <xdr:col>4</xdr:col>
      <xdr:colOff>603250</xdr:colOff>
      <xdr:row>0</xdr:row>
      <xdr:rowOff>292100</xdr:rowOff>
    </xdr:from>
    <xdr:to>
      <xdr:col>6</xdr:col>
      <xdr:colOff>746125</xdr:colOff>
      <xdr:row>0</xdr:row>
      <xdr:rowOff>292100</xdr:rowOff>
    </xdr:to>
    <xdr:cxnSp macro="">
      <xdr:nvCxnSpPr>
        <xdr:cNvPr id="9" name="直線コネクタ 8"/>
        <xdr:cNvCxnSpPr/>
      </xdr:nvCxnSpPr>
      <xdr:spPr>
        <a:xfrm>
          <a:off x="4699000" y="292100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603250</xdr:colOff>
      <xdr:row>0</xdr:row>
      <xdr:rowOff>434975</xdr:rowOff>
    </xdr:from>
    <xdr:to>
      <xdr:col>6</xdr:col>
      <xdr:colOff>746125</xdr:colOff>
      <xdr:row>0</xdr:row>
      <xdr:rowOff>434975</xdr:rowOff>
    </xdr:to>
    <xdr:cxnSp macro="">
      <xdr:nvCxnSpPr>
        <xdr:cNvPr id="10" name="直線コネクタ 9"/>
        <xdr:cNvCxnSpPr/>
      </xdr:nvCxnSpPr>
      <xdr:spPr>
        <a:xfrm>
          <a:off x="4699000" y="43497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603250</xdr:colOff>
      <xdr:row>0</xdr:row>
      <xdr:rowOff>149225</xdr:rowOff>
    </xdr:from>
    <xdr:to>
      <xdr:col>6</xdr:col>
      <xdr:colOff>746125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4699000" y="14922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603250</xdr:colOff>
      <xdr:row>0</xdr:row>
      <xdr:rowOff>149225</xdr:rowOff>
    </xdr:from>
    <xdr:to>
      <xdr:col>4</xdr:col>
      <xdr:colOff>603250</xdr:colOff>
      <xdr:row>0</xdr:row>
      <xdr:rowOff>434975</xdr:rowOff>
    </xdr:to>
    <xdr:cxnSp macro="">
      <xdr:nvCxnSpPr>
        <xdr:cNvPr id="12" name="直線コネクタ 11"/>
        <xdr:cNvCxnSpPr/>
      </xdr:nvCxnSpPr>
      <xdr:spPr>
        <a:xfrm>
          <a:off x="46990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127000</xdr:colOff>
      <xdr:row>0</xdr:row>
      <xdr:rowOff>149225</xdr:rowOff>
    </xdr:from>
    <xdr:to>
      <xdr:col>5</xdr:col>
      <xdr:colOff>127000</xdr:colOff>
      <xdr:row>0</xdr:row>
      <xdr:rowOff>434975</xdr:rowOff>
    </xdr:to>
    <xdr:cxnSp macro="">
      <xdr:nvCxnSpPr>
        <xdr:cNvPr id="13" name="直線コネクタ 12"/>
        <xdr:cNvCxnSpPr/>
      </xdr:nvCxnSpPr>
      <xdr:spPr>
        <a:xfrm>
          <a:off x="52705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746125</xdr:colOff>
      <xdr:row>0</xdr:row>
      <xdr:rowOff>149225</xdr:rowOff>
    </xdr:from>
    <xdr:to>
      <xdr:col>6</xdr:col>
      <xdr:colOff>746125</xdr:colOff>
      <xdr:row>0</xdr:row>
      <xdr:rowOff>434975</xdr:rowOff>
    </xdr:to>
    <xdr:cxnSp macro="">
      <xdr:nvCxnSpPr>
        <xdr:cNvPr id="14" name="直線コネクタ 13"/>
        <xdr:cNvCxnSpPr/>
      </xdr:nvCxnSpPr>
      <xdr:spPr>
        <a:xfrm>
          <a:off x="6937375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6</xdr:col>
      <xdr:colOff>746125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692785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（ 自 平成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26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月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日　　至 平成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日 ）</a:t>
          </a:r>
        </a:p>
      </xdr:txBody>
    </xdr:sp>
    <xdr:clientData/>
  </xdr:twoCellAnchor>
  <xdr:twoCellAnchor editAs="absolute">
    <xdr:from>
      <xdr:col>3</xdr:col>
      <xdr:colOff>79375</xdr:colOff>
      <xdr:row>2</xdr:row>
      <xdr:rowOff>3175</xdr:rowOff>
    </xdr:from>
    <xdr:to>
      <xdr:col>6</xdr:col>
      <xdr:colOff>746125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3127375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（単位：円）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88900</xdr:colOff>
      <xdr:row>0</xdr:row>
      <xdr:rowOff>0</xdr:rowOff>
    </xdr:from>
    <xdr:to>
      <xdr:col>5</xdr:col>
      <xdr:colOff>1136650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312737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5</xdr:col>
      <xdr:colOff>1136650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692785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latin typeface="ＭＳ 明朝" panose="02020609040205080304" pitchFamily="17" charset="-128"/>
              <a:ea typeface="ＭＳ 明朝" panose="02020609040205080304" pitchFamily="17" charset="-128"/>
            </a:rPr>
            <a:t>事業活動計算書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3</xdr:col>
      <xdr:colOff>781050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号の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</a:p>
      </xdr:txBody>
    </xdr:sp>
    <xdr:clientData/>
  </xdr:twoCellAnchor>
  <xdr:twoCellAnchor editAs="absolute">
    <xdr:from>
      <xdr:col>4</xdr:col>
      <xdr:colOff>279400</xdr:colOff>
      <xdr:row>0</xdr:row>
      <xdr:rowOff>149225</xdr:rowOff>
    </xdr:from>
    <xdr:to>
      <xdr:col>4</xdr:col>
      <xdr:colOff>850900</xdr:colOff>
      <xdr:row>0</xdr:row>
      <xdr:rowOff>292100</xdr:rowOff>
    </xdr:to>
    <xdr:sp macro="" textlink="">
      <xdr:nvSpPr>
        <xdr:cNvPr id="5" name="テキスト ボックス 4"/>
        <xdr:cNvSpPr txBox="1"/>
      </xdr:nvSpPr>
      <xdr:spPr>
        <a:xfrm>
          <a:off x="4699000" y="149225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4</xdr:col>
      <xdr:colOff>850900</xdr:colOff>
      <xdr:row>0</xdr:row>
      <xdr:rowOff>149225</xdr:rowOff>
    </xdr:from>
    <xdr:to>
      <xdr:col>5</xdr:col>
      <xdr:colOff>1136650</xdr:colOff>
      <xdr:row>0</xdr:row>
      <xdr:rowOff>292100</xdr:rowOff>
    </xdr:to>
    <xdr:sp macro="" textlink="">
      <xdr:nvSpPr>
        <xdr:cNvPr id="6" name="テキスト ボックス 5"/>
        <xdr:cNvSpPr txBox="1"/>
      </xdr:nvSpPr>
      <xdr:spPr>
        <a:xfrm>
          <a:off x="5270500" y="149225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 北見市社会福祉協議会</a:t>
          </a:r>
        </a:p>
      </xdr:txBody>
    </xdr:sp>
    <xdr:clientData/>
  </xdr:twoCellAnchor>
  <xdr:twoCellAnchor editAs="absolute">
    <xdr:from>
      <xdr:col>4</xdr:col>
      <xdr:colOff>279400</xdr:colOff>
      <xdr:row>0</xdr:row>
      <xdr:rowOff>292100</xdr:rowOff>
    </xdr:from>
    <xdr:to>
      <xdr:col>4</xdr:col>
      <xdr:colOff>850900</xdr:colOff>
      <xdr:row>0</xdr:row>
      <xdr:rowOff>434975</xdr:rowOff>
    </xdr:to>
    <xdr:sp macro="" textlink="">
      <xdr:nvSpPr>
        <xdr:cNvPr id="7" name="テキスト ボックス 6"/>
        <xdr:cNvSpPr txBox="1"/>
      </xdr:nvSpPr>
      <xdr:spPr>
        <a:xfrm>
          <a:off x="4699000" y="292100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800" b="0" i="0" u="none">
              <a:ea typeface="ＭＳ Ｐ明朝"/>
            </a:rPr>
            <a:t>拠点区分</a:t>
          </a:r>
        </a:p>
      </xdr:txBody>
    </xdr:sp>
    <xdr:clientData/>
  </xdr:twoCellAnchor>
  <xdr:twoCellAnchor editAs="absolute">
    <xdr:from>
      <xdr:col>4</xdr:col>
      <xdr:colOff>850900</xdr:colOff>
      <xdr:row>0</xdr:row>
      <xdr:rowOff>292100</xdr:rowOff>
    </xdr:from>
    <xdr:to>
      <xdr:col>5</xdr:col>
      <xdr:colOff>1136650</xdr:colOff>
      <xdr:row>0</xdr:row>
      <xdr:rowOff>434975</xdr:rowOff>
    </xdr:to>
    <xdr:sp macro="" textlink="">
      <xdr:nvSpPr>
        <xdr:cNvPr id="8" name="テキスト ボックス 7"/>
        <xdr:cNvSpPr txBox="1"/>
      </xdr:nvSpPr>
      <xdr:spPr>
        <a:xfrm>
          <a:off x="5270500" y="292100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latin typeface="NSimSun" panose="02010609030101010101" pitchFamily="49" charset="-122"/>
              <a:ea typeface="NSimSun" panose="02010609030101010101" pitchFamily="49" charset="-122"/>
            </a:rPr>
            <a:t> 社協事業</a:t>
          </a:r>
        </a:p>
      </xdr:txBody>
    </xdr:sp>
    <xdr:clientData/>
  </xdr:twoCellAnchor>
  <xdr:twoCellAnchor editAs="absolute">
    <xdr:from>
      <xdr:col>4</xdr:col>
      <xdr:colOff>279400</xdr:colOff>
      <xdr:row>0</xdr:row>
      <xdr:rowOff>292100</xdr:rowOff>
    </xdr:from>
    <xdr:to>
      <xdr:col>5</xdr:col>
      <xdr:colOff>1136650</xdr:colOff>
      <xdr:row>0</xdr:row>
      <xdr:rowOff>292100</xdr:rowOff>
    </xdr:to>
    <xdr:cxnSp macro="">
      <xdr:nvCxnSpPr>
        <xdr:cNvPr id="9" name="直線コネクタ 8"/>
        <xdr:cNvCxnSpPr/>
      </xdr:nvCxnSpPr>
      <xdr:spPr>
        <a:xfrm>
          <a:off x="4699000" y="292100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279400</xdr:colOff>
      <xdr:row>0</xdr:row>
      <xdr:rowOff>434975</xdr:rowOff>
    </xdr:from>
    <xdr:to>
      <xdr:col>5</xdr:col>
      <xdr:colOff>1136650</xdr:colOff>
      <xdr:row>0</xdr:row>
      <xdr:rowOff>434975</xdr:rowOff>
    </xdr:to>
    <xdr:cxnSp macro="">
      <xdr:nvCxnSpPr>
        <xdr:cNvPr id="10" name="直線コネクタ 9"/>
        <xdr:cNvCxnSpPr/>
      </xdr:nvCxnSpPr>
      <xdr:spPr>
        <a:xfrm>
          <a:off x="4699000" y="43497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279400</xdr:colOff>
      <xdr:row>0</xdr:row>
      <xdr:rowOff>149225</xdr:rowOff>
    </xdr:from>
    <xdr:to>
      <xdr:col>5</xdr:col>
      <xdr:colOff>1136650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4699000" y="14922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279400</xdr:colOff>
      <xdr:row>0</xdr:row>
      <xdr:rowOff>149225</xdr:rowOff>
    </xdr:from>
    <xdr:to>
      <xdr:col>4</xdr:col>
      <xdr:colOff>279400</xdr:colOff>
      <xdr:row>0</xdr:row>
      <xdr:rowOff>434975</xdr:rowOff>
    </xdr:to>
    <xdr:cxnSp macro="">
      <xdr:nvCxnSpPr>
        <xdr:cNvPr id="12" name="直線コネクタ 11"/>
        <xdr:cNvCxnSpPr/>
      </xdr:nvCxnSpPr>
      <xdr:spPr>
        <a:xfrm>
          <a:off x="46990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850900</xdr:colOff>
      <xdr:row>0</xdr:row>
      <xdr:rowOff>149225</xdr:rowOff>
    </xdr:from>
    <xdr:to>
      <xdr:col>4</xdr:col>
      <xdr:colOff>850900</xdr:colOff>
      <xdr:row>0</xdr:row>
      <xdr:rowOff>434975</xdr:rowOff>
    </xdr:to>
    <xdr:cxnSp macro="">
      <xdr:nvCxnSpPr>
        <xdr:cNvPr id="13" name="直線コネクタ 12"/>
        <xdr:cNvCxnSpPr/>
      </xdr:nvCxnSpPr>
      <xdr:spPr>
        <a:xfrm>
          <a:off x="52705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1136650</xdr:colOff>
      <xdr:row>0</xdr:row>
      <xdr:rowOff>149225</xdr:rowOff>
    </xdr:from>
    <xdr:to>
      <xdr:col>5</xdr:col>
      <xdr:colOff>1136650</xdr:colOff>
      <xdr:row>0</xdr:row>
      <xdr:rowOff>434975</xdr:rowOff>
    </xdr:to>
    <xdr:cxnSp macro="">
      <xdr:nvCxnSpPr>
        <xdr:cNvPr id="14" name="直線コネクタ 13"/>
        <xdr:cNvCxnSpPr/>
      </xdr:nvCxnSpPr>
      <xdr:spPr>
        <a:xfrm>
          <a:off x="6937375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5</xdr:col>
      <xdr:colOff>1136650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692785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（ 自 平成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26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月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日　　至 平成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日 ）</a:t>
          </a:r>
        </a:p>
      </xdr:txBody>
    </xdr:sp>
    <xdr:clientData/>
  </xdr:twoCellAnchor>
  <xdr:twoCellAnchor editAs="absolute">
    <xdr:from>
      <xdr:col>3</xdr:col>
      <xdr:colOff>88900</xdr:colOff>
      <xdr:row>2</xdr:row>
      <xdr:rowOff>3175</xdr:rowOff>
    </xdr:from>
    <xdr:to>
      <xdr:col>5</xdr:col>
      <xdr:colOff>1136650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3127375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（単位：円）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1308100</xdr:colOff>
      <xdr:row>0</xdr:row>
      <xdr:rowOff>0</xdr:rowOff>
    </xdr:from>
    <xdr:to>
      <xdr:col>7</xdr:col>
      <xdr:colOff>860425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6527800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7</xdr:col>
      <xdr:colOff>860425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10328275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latin typeface="ＭＳ 明朝" panose="02020609040205080304" pitchFamily="17" charset="-128"/>
              <a:ea typeface="ＭＳ 明朝" panose="02020609040205080304" pitchFamily="17" charset="-128"/>
            </a:rPr>
            <a:t>貸借対照表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2</xdr:col>
      <xdr:colOff>523875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号の</a:t>
          </a:r>
          <a:r>
            <a:rPr kumimoji="1" lang="en-US" altLang="ja-JP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8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</a:p>
      </xdr:txBody>
    </xdr:sp>
    <xdr:clientData/>
  </xdr:twoCellAnchor>
  <xdr:twoCellAnchor editAs="absolute">
    <xdr:from>
      <xdr:col>4</xdr:col>
      <xdr:colOff>1927225</xdr:colOff>
      <xdr:row>0</xdr:row>
      <xdr:rowOff>149225</xdr:rowOff>
    </xdr:from>
    <xdr:to>
      <xdr:col>5</xdr:col>
      <xdr:colOff>403225</xdr:colOff>
      <xdr:row>0</xdr:row>
      <xdr:rowOff>311150</xdr:rowOff>
    </xdr:to>
    <xdr:sp macro="" textlink="">
      <xdr:nvSpPr>
        <xdr:cNvPr id="5" name="テキスト ボックス 4"/>
        <xdr:cNvSpPr txBox="1"/>
      </xdr:nvSpPr>
      <xdr:spPr>
        <a:xfrm>
          <a:off x="7146925" y="149225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5</xdr:col>
      <xdr:colOff>403225</xdr:colOff>
      <xdr:row>0</xdr:row>
      <xdr:rowOff>149225</xdr:rowOff>
    </xdr:from>
    <xdr:to>
      <xdr:col>7</xdr:col>
      <xdr:colOff>860425</xdr:colOff>
      <xdr:row>0</xdr:row>
      <xdr:rowOff>311150</xdr:rowOff>
    </xdr:to>
    <xdr:sp macro="" textlink="">
      <xdr:nvSpPr>
        <xdr:cNvPr id="6" name="テキスト ボックス 5"/>
        <xdr:cNvSpPr txBox="1"/>
      </xdr:nvSpPr>
      <xdr:spPr>
        <a:xfrm>
          <a:off x="7956550" y="149225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北見市社会福祉協議会</a:t>
          </a:r>
        </a:p>
      </xdr:txBody>
    </xdr:sp>
    <xdr:clientData/>
  </xdr:twoCellAnchor>
  <xdr:twoCellAnchor editAs="absolute">
    <xdr:from>
      <xdr:col>4</xdr:col>
      <xdr:colOff>1927225</xdr:colOff>
      <xdr:row>0</xdr:row>
      <xdr:rowOff>311150</xdr:rowOff>
    </xdr:from>
    <xdr:to>
      <xdr:col>5</xdr:col>
      <xdr:colOff>403225</xdr:colOff>
      <xdr:row>0</xdr:row>
      <xdr:rowOff>473075</xdr:rowOff>
    </xdr:to>
    <xdr:sp macro="" textlink="">
      <xdr:nvSpPr>
        <xdr:cNvPr id="7" name="テキスト ボックス 6"/>
        <xdr:cNvSpPr txBox="1"/>
      </xdr:nvSpPr>
      <xdr:spPr>
        <a:xfrm>
          <a:off x="7146925" y="311150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拠点区分</a:t>
          </a:r>
        </a:p>
      </xdr:txBody>
    </xdr:sp>
    <xdr:clientData/>
  </xdr:twoCellAnchor>
  <xdr:twoCellAnchor editAs="absolute">
    <xdr:from>
      <xdr:col>5</xdr:col>
      <xdr:colOff>403225</xdr:colOff>
      <xdr:row>0</xdr:row>
      <xdr:rowOff>311150</xdr:rowOff>
    </xdr:from>
    <xdr:to>
      <xdr:col>7</xdr:col>
      <xdr:colOff>860425</xdr:colOff>
      <xdr:row>0</xdr:row>
      <xdr:rowOff>473075</xdr:rowOff>
    </xdr:to>
    <xdr:sp macro="" textlink="">
      <xdr:nvSpPr>
        <xdr:cNvPr id="8" name="テキスト ボックス 7"/>
        <xdr:cNvSpPr txBox="1"/>
      </xdr:nvSpPr>
      <xdr:spPr>
        <a:xfrm>
          <a:off x="7956550" y="311150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 社協事業</a:t>
          </a:r>
        </a:p>
      </xdr:txBody>
    </xdr:sp>
    <xdr:clientData/>
  </xdr:twoCellAnchor>
  <xdr:twoCellAnchor editAs="absolute">
    <xdr:from>
      <xdr:col>4</xdr:col>
      <xdr:colOff>1927225</xdr:colOff>
      <xdr:row>0</xdr:row>
      <xdr:rowOff>311150</xdr:rowOff>
    </xdr:from>
    <xdr:to>
      <xdr:col>7</xdr:col>
      <xdr:colOff>860425</xdr:colOff>
      <xdr:row>0</xdr:row>
      <xdr:rowOff>311150</xdr:rowOff>
    </xdr:to>
    <xdr:cxnSp macro="">
      <xdr:nvCxnSpPr>
        <xdr:cNvPr id="9" name="直線コネクタ 8"/>
        <xdr:cNvCxnSpPr/>
      </xdr:nvCxnSpPr>
      <xdr:spPr>
        <a:xfrm>
          <a:off x="7146925" y="311150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1927225</xdr:colOff>
      <xdr:row>0</xdr:row>
      <xdr:rowOff>473075</xdr:rowOff>
    </xdr:from>
    <xdr:to>
      <xdr:col>7</xdr:col>
      <xdr:colOff>860425</xdr:colOff>
      <xdr:row>0</xdr:row>
      <xdr:rowOff>473075</xdr:rowOff>
    </xdr:to>
    <xdr:cxnSp macro="">
      <xdr:nvCxnSpPr>
        <xdr:cNvPr id="10" name="直線コネクタ 9"/>
        <xdr:cNvCxnSpPr/>
      </xdr:nvCxnSpPr>
      <xdr:spPr>
        <a:xfrm>
          <a:off x="7146925" y="47307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1927225</xdr:colOff>
      <xdr:row>0</xdr:row>
      <xdr:rowOff>149225</xdr:rowOff>
    </xdr:from>
    <xdr:to>
      <xdr:col>7</xdr:col>
      <xdr:colOff>860425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7146925" y="14922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1927225</xdr:colOff>
      <xdr:row>0</xdr:row>
      <xdr:rowOff>149225</xdr:rowOff>
    </xdr:from>
    <xdr:to>
      <xdr:col>4</xdr:col>
      <xdr:colOff>1927225</xdr:colOff>
      <xdr:row>0</xdr:row>
      <xdr:rowOff>473075</xdr:rowOff>
    </xdr:to>
    <xdr:cxnSp macro="">
      <xdr:nvCxnSpPr>
        <xdr:cNvPr id="12" name="直線コネクタ 11"/>
        <xdr:cNvCxnSpPr/>
      </xdr:nvCxnSpPr>
      <xdr:spPr>
        <a:xfrm>
          <a:off x="7146925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403225</xdr:colOff>
      <xdr:row>0</xdr:row>
      <xdr:rowOff>149225</xdr:rowOff>
    </xdr:from>
    <xdr:to>
      <xdr:col>5</xdr:col>
      <xdr:colOff>403225</xdr:colOff>
      <xdr:row>0</xdr:row>
      <xdr:rowOff>473075</xdr:rowOff>
    </xdr:to>
    <xdr:cxnSp macro="">
      <xdr:nvCxnSpPr>
        <xdr:cNvPr id="13" name="直線コネクタ 12"/>
        <xdr:cNvCxnSpPr/>
      </xdr:nvCxnSpPr>
      <xdr:spPr>
        <a:xfrm>
          <a:off x="7956550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860425</xdr:colOff>
      <xdr:row>0</xdr:row>
      <xdr:rowOff>149225</xdr:rowOff>
    </xdr:from>
    <xdr:to>
      <xdr:col>7</xdr:col>
      <xdr:colOff>860425</xdr:colOff>
      <xdr:row>0</xdr:row>
      <xdr:rowOff>473075</xdr:rowOff>
    </xdr:to>
    <xdr:cxnSp macro="">
      <xdr:nvCxnSpPr>
        <xdr:cNvPr id="14" name="直線コネクタ 13"/>
        <xdr:cNvCxnSpPr/>
      </xdr:nvCxnSpPr>
      <xdr:spPr>
        <a:xfrm>
          <a:off x="10337800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7</xdr:col>
      <xdr:colOff>860425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10328275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（ 平成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日現在 ）</a:t>
          </a:r>
        </a:p>
      </xdr:txBody>
    </xdr:sp>
    <xdr:clientData/>
  </xdr:twoCellAnchor>
  <xdr:twoCellAnchor editAs="absolute">
    <xdr:from>
      <xdr:col>4</xdr:col>
      <xdr:colOff>1308100</xdr:colOff>
      <xdr:row>2</xdr:row>
      <xdr:rowOff>3175</xdr:rowOff>
    </xdr:from>
    <xdr:to>
      <xdr:col>7</xdr:col>
      <xdr:colOff>860425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6527800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latin typeface="ＭＳ 明朝" panose="02020609040205080304" pitchFamily="17" charset="-128"/>
              <a:ea typeface="ＭＳ 明朝" panose="02020609040205080304" pitchFamily="17" charset="-128"/>
            </a:rPr>
            <a:t>（単位：円）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workbookViewId="0">
      <selection activeCell="J16" sqref="J16:R17"/>
    </sheetView>
  </sheetViews>
  <sheetFormatPr defaultRowHeight="13.5"/>
  <sheetData>
    <row r="1" spans="1: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10" spans="1:18" ht="45.75">
      <c r="A10" s="119" t="s">
        <v>460</v>
      </c>
      <c r="B10" s="119"/>
      <c r="C10" s="119"/>
      <c r="D10" s="119"/>
      <c r="E10" s="119"/>
      <c r="F10" s="119"/>
      <c r="G10" s="119"/>
      <c r="H10" s="119"/>
      <c r="I10" s="119"/>
      <c r="J10" s="120" t="s">
        <v>0</v>
      </c>
      <c r="K10" s="120"/>
      <c r="L10" s="120"/>
      <c r="M10" s="120"/>
      <c r="N10" s="120"/>
      <c r="O10" s="120"/>
      <c r="P10" s="120"/>
      <c r="Q10" s="120"/>
      <c r="R10" s="120"/>
    </row>
    <row r="11" spans="1:18">
      <c r="A11" s="2"/>
      <c r="B11" s="2"/>
      <c r="C11" s="2"/>
      <c r="D11" s="2"/>
      <c r="E11" s="2"/>
      <c r="F11" s="2"/>
      <c r="G11" s="2"/>
      <c r="H11" s="2"/>
      <c r="I11" s="2"/>
      <c r="J11" s="120"/>
      <c r="K11" s="120"/>
      <c r="L11" s="120"/>
      <c r="M11" s="120"/>
      <c r="N11" s="120"/>
      <c r="O11" s="120"/>
      <c r="P11" s="120"/>
      <c r="Q11" s="120"/>
      <c r="R11" s="120"/>
    </row>
    <row r="12" spans="1:18">
      <c r="A12" s="2"/>
      <c r="B12" s="2"/>
      <c r="C12" s="2"/>
      <c r="D12" s="2"/>
      <c r="E12" s="2"/>
      <c r="F12" s="2"/>
      <c r="G12" s="2"/>
      <c r="H12" s="2"/>
      <c r="I12" s="2"/>
      <c r="J12" s="120"/>
      <c r="K12" s="120"/>
      <c r="L12" s="120"/>
      <c r="M12" s="120"/>
      <c r="N12" s="120"/>
      <c r="O12" s="120"/>
      <c r="P12" s="120"/>
      <c r="Q12" s="120"/>
      <c r="R12" s="120"/>
    </row>
    <row r="14" spans="1:18" ht="18.75">
      <c r="A14" s="117" t="s">
        <v>5</v>
      </c>
      <c r="B14" s="117"/>
      <c r="C14" s="117"/>
      <c r="D14" s="117"/>
      <c r="E14" s="117"/>
      <c r="F14" s="117"/>
      <c r="G14" s="117"/>
      <c r="H14" s="117"/>
      <c r="I14" s="117"/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18" ht="13.5" customHeight="1">
      <c r="A16" s="2"/>
      <c r="B16" s="2"/>
      <c r="C16" s="2"/>
      <c r="D16" s="2"/>
      <c r="E16" s="2"/>
      <c r="F16" s="2"/>
      <c r="G16" s="2"/>
      <c r="H16" s="2"/>
      <c r="I16" s="2"/>
      <c r="J16" s="117" t="s">
        <v>3</v>
      </c>
      <c r="K16" s="117"/>
      <c r="L16" s="117"/>
      <c r="M16" s="117"/>
      <c r="N16" s="117"/>
      <c r="O16" s="117"/>
      <c r="P16" s="117"/>
      <c r="Q16" s="117"/>
      <c r="R16" s="117"/>
    </row>
    <row r="17" spans="1:18" ht="18.75" customHeight="1">
      <c r="A17" s="2"/>
      <c r="B17" s="2"/>
      <c r="C17" s="2"/>
      <c r="D17" s="2"/>
      <c r="E17" s="2"/>
      <c r="F17" s="2"/>
      <c r="G17" s="2"/>
      <c r="H17" s="2"/>
      <c r="I17" s="2"/>
      <c r="J17" s="117"/>
      <c r="K17" s="117"/>
      <c r="L17" s="117"/>
      <c r="M17" s="117"/>
      <c r="N17" s="117"/>
      <c r="O17" s="117"/>
      <c r="P17" s="117"/>
      <c r="Q17" s="117"/>
      <c r="R17" s="117"/>
    </row>
    <row r="18" spans="1:18" ht="18.75" customHeight="1">
      <c r="A18" s="2"/>
      <c r="B18" s="2"/>
      <c r="C18" s="2"/>
      <c r="D18" s="2"/>
      <c r="E18" s="2"/>
      <c r="F18" s="2"/>
      <c r="G18" s="2"/>
      <c r="H18" s="2"/>
      <c r="I18" s="2"/>
      <c r="J18" s="117" t="s">
        <v>4</v>
      </c>
      <c r="K18" s="117"/>
      <c r="L18" s="117"/>
      <c r="M18" s="117"/>
      <c r="N18" s="117"/>
      <c r="O18" s="117"/>
      <c r="P18" s="117"/>
      <c r="Q18" s="117"/>
      <c r="R18" s="117"/>
    </row>
    <row r="19" spans="1:18" ht="18.75" customHeight="1">
      <c r="A19" s="121" t="s">
        <v>1</v>
      </c>
      <c r="B19" s="121"/>
      <c r="C19" s="121"/>
      <c r="D19" s="121"/>
      <c r="E19" s="121"/>
      <c r="F19" s="121"/>
      <c r="G19" s="121"/>
      <c r="H19" s="121"/>
      <c r="I19" s="121"/>
      <c r="J19" s="117"/>
      <c r="K19" s="117"/>
      <c r="L19" s="117"/>
      <c r="M19" s="117"/>
      <c r="N19" s="117"/>
      <c r="O19" s="117"/>
      <c r="P19" s="117"/>
      <c r="Q19" s="117"/>
      <c r="R19" s="117"/>
    </row>
    <row r="20" spans="1:18" ht="18.7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17" t="s">
        <v>461</v>
      </c>
      <c r="K20" s="117"/>
      <c r="L20" s="117"/>
      <c r="M20" s="117"/>
      <c r="N20" s="117"/>
      <c r="O20" s="117"/>
      <c r="P20" s="117"/>
      <c r="Q20" s="117"/>
      <c r="R20" s="117"/>
    </row>
    <row r="21" spans="1:18" ht="18.7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17"/>
      <c r="K21" s="117"/>
      <c r="L21" s="117"/>
      <c r="M21" s="117"/>
      <c r="N21" s="117"/>
      <c r="O21" s="117"/>
      <c r="P21" s="117"/>
      <c r="Q21" s="117"/>
      <c r="R21" s="117"/>
    </row>
    <row r="22" spans="1:18" ht="18.7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17" t="s">
        <v>462</v>
      </c>
      <c r="K22" s="117"/>
      <c r="L22" s="117"/>
      <c r="M22" s="117"/>
      <c r="N22" s="117"/>
      <c r="O22" s="117"/>
      <c r="P22" s="117"/>
      <c r="Q22" s="117"/>
      <c r="R22" s="117"/>
    </row>
    <row r="23" spans="1:18" ht="18.7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18" ht="18.75" customHeight="1">
      <c r="A24" s="2"/>
      <c r="B24" s="2"/>
      <c r="C24" s="2"/>
      <c r="D24" s="2"/>
      <c r="E24" s="2"/>
      <c r="F24" s="2"/>
      <c r="G24" s="2"/>
      <c r="H24" s="2"/>
      <c r="I24" s="2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18" ht="18.75" customHeight="1">
      <c r="A25" s="2"/>
      <c r="B25" s="2"/>
      <c r="C25" s="2"/>
      <c r="D25" s="2"/>
      <c r="E25" s="2"/>
      <c r="F25" s="2"/>
      <c r="G25" s="2"/>
      <c r="H25" s="2"/>
      <c r="I25" s="2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1:18" ht="18.75" customHeight="1">
      <c r="A26" s="2"/>
      <c r="B26" s="2"/>
      <c r="C26" s="2"/>
      <c r="D26" s="2"/>
      <c r="E26" s="2"/>
      <c r="F26" s="2"/>
      <c r="G26" s="2"/>
      <c r="H26" s="2"/>
      <c r="I26" s="2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ht="18.75" customHeight="1">
      <c r="A27" s="2"/>
      <c r="B27" s="2"/>
      <c r="C27" s="2"/>
      <c r="D27" s="2"/>
      <c r="E27" s="2"/>
      <c r="F27" s="2"/>
      <c r="G27" s="2"/>
      <c r="H27" s="2"/>
      <c r="I27" s="2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18" ht="18.75" customHeight="1">
      <c r="A28" s="2"/>
      <c r="B28" s="2"/>
      <c r="C28" s="2"/>
      <c r="D28" s="2"/>
      <c r="E28" s="2"/>
      <c r="F28" s="2"/>
      <c r="G28" s="2"/>
      <c r="H28" s="2"/>
      <c r="I28" s="2"/>
      <c r="J28" s="3"/>
      <c r="K28" s="3"/>
      <c r="L28" s="3"/>
      <c r="M28" s="3"/>
      <c r="N28" s="3"/>
      <c r="O28" s="3"/>
      <c r="P28" s="3"/>
      <c r="Q28" s="3"/>
      <c r="R28" s="3"/>
    </row>
    <row r="29" spans="1:18" ht="18.75" customHeight="1">
      <c r="A29" s="2"/>
      <c r="B29" s="2"/>
      <c r="C29" s="2"/>
      <c r="D29" s="2"/>
      <c r="E29" s="2"/>
      <c r="F29" s="2"/>
      <c r="G29" s="2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</row>
    <row r="30" spans="1:18" ht="18.75" customHeight="1">
      <c r="A30" s="2"/>
      <c r="B30" s="2"/>
      <c r="C30" s="2"/>
      <c r="D30" s="2"/>
      <c r="E30" s="2"/>
      <c r="F30" s="2"/>
      <c r="G30" s="2"/>
      <c r="H30" s="2"/>
      <c r="I30" s="2"/>
      <c r="J30" s="3"/>
      <c r="K30" s="3"/>
      <c r="L30" s="3"/>
      <c r="M30" s="3"/>
      <c r="N30" s="3"/>
      <c r="O30" s="3"/>
      <c r="P30" s="3"/>
      <c r="Q30" s="3"/>
      <c r="R30" s="3"/>
    </row>
    <row r="31" spans="1:18" ht="18.75" customHeight="1">
      <c r="A31" s="2"/>
      <c r="B31" s="2"/>
      <c r="C31" s="2"/>
      <c r="D31" s="2"/>
      <c r="E31" s="2"/>
      <c r="F31" s="2"/>
      <c r="G31" s="2"/>
      <c r="H31" s="2"/>
      <c r="I31" s="2"/>
      <c r="J31" s="3"/>
      <c r="K31" s="3"/>
      <c r="L31" s="3"/>
      <c r="M31" s="3"/>
      <c r="N31" s="3"/>
      <c r="O31" s="3"/>
      <c r="P31" s="3"/>
      <c r="Q31" s="3"/>
      <c r="R31" s="3"/>
    </row>
    <row r="32" spans="1:18" ht="18.75" customHeight="1">
      <c r="A32" s="2"/>
      <c r="B32" s="2"/>
      <c r="C32" s="2"/>
      <c r="D32" s="2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3"/>
      <c r="Q32" s="3"/>
      <c r="R32" s="3"/>
    </row>
    <row r="33" spans="1:18" ht="18.75" customHeight="1">
      <c r="A33" s="2"/>
      <c r="B33" s="2"/>
      <c r="C33" s="2"/>
      <c r="D33" s="2"/>
      <c r="E33" s="2"/>
      <c r="F33" s="2"/>
      <c r="G33" s="2"/>
      <c r="H33" s="2"/>
      <c r="I33" s="2"/>
      <c r="J33" s="3"/>
      <c r="K33" s="3"/>
      <c r="L33" s="3"/>
      <c r="M33" s="3"/>
      <c r="N33" s="3"/>
      <c r="O33" s="3"/>
      <c r="P33" s="3"/>
      <c r="Q33" s="3"/>
      <c r="R33" s="3"/>
    </row>
    <row r="34" spans="1:18" ht="18.75" customHeight="1">
      <c r="A34" s="2"/>
      <c r="B34" s="2"/>
      <c r="C34" s="2"/>
      <c r="D34" s="2"/>
      <c r="E34" s="2"/>
      <c r="F34" s="2"/>
      <c r="G34" s="2"/>
      <c r="H34" s="2"/>
      <c r="I34" s="2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customHeight="1">
      <c r="A35" s="2"/>
      <c r="B35" s="2"/>
      <c r="C35" s="2"/>
      <c r="D35" s="2"/>
      <c r="E35" s="2"/>
      <c r="F35" s="2"/>
      <c r="G35" s="2"/>
      <c r="H35" s="2"/>
      <c r="I35" s="2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customHeight="1">
      <c r="A36" s="2"/>
      <c r="B36" s="2"/>
      <c r="C36" s="2"/>
      <c r="D36" s="2"/>
      <c r="E36" s="2"/>
      <c r="F36" s="2"/>
      <c r="G36" s="2"/>
      <c r="H36" s="2"/>
      <c r="I36" s="2"/>
      <c r="J36" s="4"/>
      <c r="K36" s="4"/>
      <c r="L36" s="4"/>
      <c r="M36" s="4"/>
      <c r="N36" s="4"/>
      <c r="O36" s="4"/>
      <c r="P36" s="4"/>
      <c r="Q36" s="4"/>
      <c r="R36" s="4"/>
    </row>
    <row r="37" spans="1:18" ht="18.75" customHeight="1">
      <c r="A37" s="2"/>
      <c r="B37" s="2"/>
      <c r="C37" s="2"/>
      <c r="D37" s="2"/>
      <c r="E37" s="2"/>
      <c r="F37" s="2"/>
      <c r="G37" s="2"/>
      <c r="H37" s="2"/>
      <c r="I37" s="2"/>
      <c r="J37" s="4"/>
      <c r="K37" s="4"/>
      <c r="L37" s="4"/>
      <c r="M37" s="4"/>
      <c r="N37" s="4"/>
      <c r="O37" s="4"/>
      <c r="P37" s="4"/>
      <c r="Q37" s="4"/>
      <c r="R37" s="4"/>
    </row>
    <row r="38" spans="1:18" ht="18.75" customHeight="1">
      <c r="A38" s="2"/>
      <c r="B38" s="2"/>
      <c r="C38" s="2"/>
      <c r="D38" s="2"/>
      <c r="E38" s="2"/>
      <c r="F38" s="2"/>
      <c r="G38" s="2"/>
      <c r="H38" s="2"/>
      <c r="I38" s="2"/>
      <c r="J38" s="4"/>
      <c r="K38" s="4"/>
      <c r="L38" s="4"/>
      <c r="M38" s="4"/>
      <c r="N38" s="4"/>
      <c r="O38" s="4"/>
      <c r="P38" s="4"/>
      <c r="Q38" s="4"/>
      <c r="R38" s="4"/>
    </row>
    <row r="39" spans="1:18" ht="18.75" customHeight="1">
      <c r="A39" s="2"/>
      <c r="B39" s="2"/>
      <c r="C39" s="2"/>
      <c r="D39" s="2"/>
      <c r="E39" s="2"/>
      <c r="F39" s="2"/>
      <c r="G39" s="2"/>
      <c r="H39" s="2"/>
      <c r="I39" s="2"/>
      <c r="J39" s="4"/>
      <c r="K39" s="4"/>
      <c r="L39" s="4"/>
      <c r="M39" s="4"/>
      <c r="N39" s="4"/>
      <c r="O39" s="4"/>
      <c r="P39" s="4"/>
      <c r="Q39" s="4"/>
      <c r="R39" s="4"/>
    </row>
    <row r="40" spans="1:18" ht="18.75" customHeight="1">
      <c r="A40" s="2"/>
      <c r="B40" s="2"/>
      <c r="C40" s="2"/>
      <c r="D40" s="2"/>
      <c r="E40" s="2"/>
      <c r="F40" s="2"/>
      <c r="G40" s="2"/>
      <c r="H40" s="2"/>
      <c r="I40" s="2"/>
      <c r="J40" s="4"/>
      <c r="K40" s="4"/>
      <c r="L40" s="4"/>
      <c r="M40" s="4"/>
      <c r="N40" s="4"/>
      <c r="O40" s="4"/>
      <c r="P40" s="4"/>
      <c r="Q40" s="4"/>
      <c r="R40" s="4"/>
    </row>
    <row r="41" spans="1:18" ht="18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18" ht="18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18">
      <c r="A43" s="2"/>
      <c r="B43" s="2"/>
      <c r="C43" s="2"/>
      <c r="D43" s="2"/>
      <c r="E43" s="2"/>
      <c r="F43" s="2"/>
      <c r="G43" s="2"/>
      <c r="H43" s="2"/>
      <c r="I43" s="2"/>
    </row>
    <row r="44" spans="1:18">
      <c r="J44" s="4"/>
      <c r="K44" s="4"/>
      <c r="L44" s="4"/>
      <c r="M44" s="4"/>
      <c r="N44" s="4"/>
      <c r="O44" s="4"/>
      <c r="P44" s="4"/>
      <c r="Q44" s="4"/>
      <c r="R44" s="4"/>
    </row>
    <row r="45" spans="1:18" ht="30.75">
      <c r="A45" s="118" t="s">
        <v>2</v>
      </c>
      <c r="B45" s="118"/>
      <c r="C45" s="118"/>
      <c r="D45" s="118"/>
      <c r="E45" s="118"/>
      <c r="F45" s="118"/>
      <c r="G45" s="118"/>
      <c r="H45" s="118"/>
      <c r="I45" s="118"/>
    </row>
  </sheetData>
  <sheetProtection password="C775" sheet="1" objects="1" scenarios="1"/>
  <mergeCells count="11">
    <mergeCell ref="J24:R25"/>
    <mergeCell ref="J26:R27"/>
    <mergeCell ref="A45:I45"/>
    <mergeCell ref="A10:I10"/>
    <mergeCell ref="J10:R12"/>
    <mergeCell ref="A14:I14"/>
    <mergeCell ref="J16:R17"/>
    <mergeCell ref="J18:R19"/>
    <mergeCell ref="A19:I23"/>
    <mergeCell ref="J20:R21"/>
    <mergeCell ref="J22:R2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40"/>
  <sheetViews>
    <sheetView workbookViewId="0">
      <selection activeCell="H12" sqref="H12"/>
    </sheetView>
  </sheetViews>
  <sheetFormatPr defaultRowHeight="13.5"/>
  <cols>
    <col min="1" max="8" width="9.75" style="76" customWidth="1"/>
    <col min="9" max="9" width="10" style="76" customWidth="1"/>
    <col min="10" max="16384" width="9" style="2"/>
  </cols>
  <sheetData>
    <row r="10" spans="1:9" ht="71.25" customHeight="1">
      <c r="A10" s="120" t="s">
        <v>0</v>
      </c>
      <c r="B10" s="120"/>
      <c r="C10" s="120"/>
      <c r="D10" s="120"/>
      <c r="E10" s="120"/>
      <c r="F10" s="120"/>
      <c r="G10" s="120"/>
      <c r="H10" s="120"/>
      <c r="I10" s="120"/>
    </row>
    <row r="11" spans="1:9" ht="37.5" customHeight="1">
      <c r="A11" s="166" t="s">
        <v>250</v>
      </c>
      <c r="B11" s="166"/>
      <c r="C11" s="166"/>
      <c r="D11" s="166"/>
      <c r="E11" s="166"/>
      <c r="F11" s="166"/>
      <c r="G11" s="166"/>
      <c r="H11" s="166"/>
      <c r="I11" s="166"/>
    </row>
    <row r="12" spans="1:9" ht="13.5" customHeight="1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3.5" customHeight="1">
      <c r="A13" s="75"/>
      <c r="B13" s="75"/>
      <c r="C13" s="75"/>
      <c r="D13" s="75"/>
      <c r="E13" s="75"/>
      <c r="F13" s="75"/>
      <c r="G13" s="75"/>
      <c r="H13" s="75"/>
      <c r="I13" s="75"/>
    </row>
    <row r="14" spans="1:9" ht="13.5" customHeight="1">
      <c r="A14" s="75"/>
      <c r="B14" s="75"/>
      <c r="C14" s="75"/>
      <c r="D14" s="75"/>
      <c r="E14" s="75"/>
      <c r="F14" s="75"/>
      <c r="G14" s="75"/>
      <c r="H14" s="75"/>
      <c r="I14" s="75"/>
    </row>
    <row r="15" spans="1:9" ht="13.5" customHeight="1">
      <c r="A15" s="75"/>
      <c r="B15" s="75"/>
      <c r="C15" s="75"/>
      <c r="D15" s="75"/>
      <c r="E15" s="75"/>
      <c r="F15" s="75"/>
      <c r="G15" s="75"/>
      <c r="H15" s="75"/>
      <c r="I15" s="75"/>
    </row>
    <row r="17" spans="1:9" ht="30" customHeight="1">
      <c r="A17" s="117" t="s">
        <v>251</v>
      </c>
      <c r="B17" s="117"/>
      <c r="C17" s="117"/>
      <c r="D17" s="117"/>
      <c r="E17" s="117"/>
      <c r="F17" s="117"/>
      <c r="G17" s="117"/>
      <c r="H17" s="117"/>
      <c r="I17" s="117"/>
    </row>
    <row r="18" spans="1:9" ht="30" customHeight="1">
      <c r="A18" s="117" t="s">
        <v>252</v>
      </c>
      <c r="B18" s="117"/>
      <c r="C18" s="117"/>
      <c r="D18" s="117"/>
      <c r="E18" s="117"/>
      <c r="F18" s="117"/>
      <c r="G18" s="117"/>
      <c r="H18" s="117"/>
      <c r="I18" s="117"/>
    </row>
    <row r="19" spans="1:9" ht="30" customHeight="1">
      <c r="A19" s="117" t="s">
        <v>253</v>
      </c>
      <c r="B19" s="117"/>
      <c r="C19" s="117"/>
      <c r="D19" s="117"/>
      <c r="E19" s="117"/>
      <c r="F19" s="117"/>
      <c r="G19" s="117"/>
      <c r="H19" s="117"/>
      <c r="I19" s="117"/>
    </row>
    <row r="20" spans="1:9" ht="30" customHeight="1">
      <c r="A20" s="165"/>
      <c r="B20" s="165"/>
      <c r="C20" s="165"/>
      <c r="D20" s="165"/>
      <c r="E20" s="165"/>
      <c r="F20" s="165"/>
      <c r="G20" s="165"/>
      <c r="H20" s="165"/>
      <c r="I20" s="165"/>
    </row>
    <row r="21" spans="1:9" ht="30" customHeight="1">
      <c r="A21" s="165"/>
      <c r="B21" s="165"/>
      <c r="C21" s="165"/>
      <c r="D21" s="165"/>
      <c r="E21" s="165"/>
      <c r="F21" s="165"/>
      <c r="G21" s="165"/>
      <c r="H21" s="165"/>
      <c r="I21" s="165"/>
    </row>
    <row r="22" spans="1:9" ht="30" customHeight="1">
      <c r="A22" s="165"/>
      <c r="B22" s="165"/>
      <c r="C22" s="165"/>
      <c r="D22" s="165"/>
      <c r="E22" s="165"/>
      <c r="F22" s="165"/>
      <c r="G22" s="165"/>
      <c r="H22" s="165"/>
      <c r="I22" s="165"/>
    </row>
    <row r="23" spans="1:9" ht="30" customHeight="1">
      <c r="A23" s="165"/>
      <c r="B23" s="165"/>
      <c r="C23" s="165"/>
      <c r="D23" s="165"/>
      <c r="E23" s="165"/>
      <c r="F23" s="165"/>
      <c r="G23" s="165"/>
      <c r="H23" s="165"/>
      <c r="I23" s="165"/>
    </row>
    <row r="24" spans="1:9" ht="30" customHeight="1">
      <c r="A24" s="165"/>
      <c r="B24" s="165"/>
      <c r="C24" s="165"/>
      <c r="D24" s="165"/>
      <c r="E24" s="165"/>
      <c r="F24" s="165"/>
      <c r="G24" s="165"/>
      <c r="H24" s="165"/>
      <c r="I24" s="165"/>
    </row>
    <row r="25" spans="1:9" ht="30" customHeight="1">
      <c r="A25" s="165"/>
      <c r="B25" s="165"/>
      <c r="C25" s="165"/>
      <c r="D25" s="165"/>
      <c r="E25" s="165"/>
      <c r="F25" s="165"/>
      <c r="G25" s="165"/>
      <c r="H25" s="165"/>
      <c r="I25" s="165"/>
    </row>
    <row r="26" spans="1:9" ht="30" customHeight="1">
      <c r="A26" s="165"/>
      <c r="B26" s="165"/>
      <c r="C26" s="165"/>
      <c r="D26" s="165"/>
      <c r="E26" s="165"/>
      <c r="F26" s="165"/>
      <c r="G26" s="165"/>
      <c r="H26" s="165"/>
      <c r="I26" s="165"/>
    </row>
    <row r="27" spans="1:9" ht="30" customHeight="1">
      <c r="A27" s="165"/>
      <c r="B27" s="165"/>
      <c r="C27" s="165"/>
      <c r="D27" s="165"/>
      <c r="E27" s="165"/>
      <c r="F27" s="165"/>
      <c r="G27" s="165"/>
      <c r="H27" s="165"/>
      <c r="I27" s="165"/>
    </row>
    <row r="28" spans="1:9" ht="30" customHeight="1">
      <c r="A28" s="165"/>
      <c r="B28" s="165"/>
      <c r="C28" s="165"/>
      <c r="D28" s="165"/>
      <c r="E28" s="165"/>
      <c r="F28" s="165"/>
      <c r="G28" s="165"/>
      <c r="H28" s="165"/>
      <c r="I28" s="165"/>
    </row>
    <row r="29" spans="1:9" ht="30" customHeight="1">
      <c r="A29" s="165"/>
      <c r="B29" s="165"/>
      <c r="C29" s="165"/>
      <c r="D29" s="165"/>
      <c r="E29" s="165"/>
      <c r="F29" s="165"/>
      <c r="G29" s="165"/>
      <c r="H29" s="165"/>
      <c r="I29" s="165"/>
    </row>
    <row r="30" spans="1:9" ht="30" customHeight="1">
      <c r="A30" s="165"/>
      <c r="B30" s="165"/>
      <c r="C30" s="165"/>
      <c r="D30" s="165"/>
      <c r="E30" s="165"/>
      <c r="F30" s="165"/>
      <c r="G30" s="165"/>
      <c r="H30" s="165"/>
      <c r="I30" s="165"/>
    </row>
    <row r="31" spans="1:9" ht="30" customHeight="1">
      <c r="A31" s="165"/>
      <c r="B31" s="165"/>
      <c r="C31" s="165"/>
      <c r="D31" s="165"/>
      <c r="E31" s="165"/>
      <c r="F31" s="165"/>
      <c r="G31" s="165"/>
      <c r="H31" s="165"/>
      <c r="I31" s="165"/>
    </row>
    <row r="32" spans="1:9" ht="26.2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26.2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26.2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26.2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26.2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26.2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26.2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26.2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26.25" customHeight="1"/>
  </sheetData>
  <sheetProtection password="C775" sheet="1" objects="1" scenarios="1"/>
  <mergeCells count="17">
    <mergeCell ref="A26:I26"/>
    <mergeCell ref="A10:I10"/>
    <mergeCell ref="A11:I11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7:I27"/>
    <mergeCell ref="A28:I28"/>
    <mergeCell ref="A29:I29"/>
    <mergeCell ref="A30:I30"/>
    <mergeCell ref="A31:I31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topLeftCell="A25" zoomScaleNormal="100" workbookViewId="0">
      <selection activeCell="C33" sqref="C33"/>
    </sheetView>
  </sheetViews>
  <sheetFormatPr defaultRowHeight="13.5"/>
  <cols>
    <col min="1" max="2" width="2.625" customWidth="1"/>
    <col min="3" max="3" width="34.75" customWidth="1"/>
    <col min="4" max="6" width="13.75" customWidth="1"/>
    <col min="7" max="7" width="11.875" customWidth="1"/>
  </cols>
  <sheetData>
    <row r="1" spans="1:7" ht="61.7" customHeight="1"/>
    <row r="2" spans="1:7" ht="23.25" customHeight="1"/>
    <row r="3" spans="1:7" ht="10.5" customHeight="1"/>
    <row r="4" spans="1:7" s="77" customFormat="1" ht="17.25" customHeight="1">
      <c r="A4" s="46"/>
      <c r="B4" s="47" t="s">
        <v>6</v>
      </c>
      <c r="C4" s="48"/>
      <c r="D4" s="6" t="s">
        <v>7</v>
      </c>
      <c r="E4" s="6" t="s">
        <v>8</v>
      </c>
      <c r="F4" s="6" t="s">
        <v>9</v>
      </c>
      <c r="G4" s="6" t="s">
        <v>10</v>
      </c>
    </row>
    <row r="5" spans="1:7" s="77" customFormat="1" ht="17.25" customHeight="1">
      <c r="A5" s="8" t="s">
        <v>11</v>
      </c>
      <c r="B5" s="8" t="s">
        <v>12</v>
      </c>
      <c r="C5" s="9" t="s">
        <v>13</v>
      </c>
      <c r="D5" s="10">
        <v>6801000</v>
      </c>
      <c r="E5" s="10">
        <v>6138960</v>
      </c>
      <c r="F5" s="10">
        <v>662040</v>
      </c>
      <c r="G5" s="11"/>
    </row>
    <row r="6" spans="1:7" s="77" customFormat="1" ht="17.25" customHeight="1">
      <c r="A6" s="13" t="s">
        <v>14</v>
      </c>
      <c r="B6" s="13" t="s">
        <v>15</v>
      </c>
      <c r="C6" s="14" t="s">
        <v>254</v>
      </c>
      <c r="D6" s="15">
        <v>1465000</v>
      </c>
      <c r="E6" s="15">
        <v>1193000</v>
      </c>
      <c r="F6" s="15">
        <v>272000</v>
      </c>
      <c r="G6" s="16"/>
    </row>
    <row r="7" spans="1:7" s="77" customFormat="1" ht="17.25" customHeight="1">
      <c r="A7" s="13" t="s">
        <v>17</v>
      </c>
      <c r="B7" s="13" t="s">
        <v>18</v>
      </c>
      <c r="C7" s="14" t="s">
        <v>255</v>
      </c>
      <c r="D7" s="15">
        <v>2395000</v>
      </c>
      <c r="E7" s="15">
        <v>2066500</v>
      </c>
      <c r="F7" s="15">
        <v>328500</v>
      </c>
      <c r="G7" s="16"/>
    </row>
    <row r="8" spans="1:7" s="77" customFormat="1" ht="17.25" customHeight="1">
      <c r="A8" s="13" t="s">
        <v>20</v>
      </c>
      <c r="B8" s="13" t="s">
        <v>18</v>
      </c>
      <c r="C8" s="17" t="s">
        <v>256</v>
      </c>
      <c r="D8" s="18">
        <v>2941000</v>
      </c>
      <c r="E8" s="18">
        <v>2879460</v>
      </c>
      <c r="F8" s="18">
        <v>61540</v>
      </c>
      <c r="G8" s="19"/>
    </row>
    <row r="9" spans="1:7" s="77" customFormat="1" ht="17.25" customHeight="1">
      <c r="A9" s="13" t="s">
        <v>22</v>
      </c>
      <c r="B9" s="13" t="s">
        <v>18</v>
      </c>
      <c r="C9" s="78" t="s">
        <v>16</v>
      </c>
      <c r="D9" s="79">
        <v>8317000</v>
      </c>
      <c r="E9" s="79">
        <v>7046767</v>
      </c>
      <c r="F9" s="79">
        <v>1270233</v>
      </c>
      <c r="G9" s="80"/>
    </row>
    <row r="10" spans="1:7" s="77" customFormat="1" ht="17.25" customHeight="1">
      <c r="A10" s="13" t="s">
        <v>24</v>
      </c>
      <c r="B10" s="13" t="s">
        <v>18</v>
      </c>
      <c r="C10" s="14" t="s">
        <v>257</v>
      </c>
      <c r="D10" s="15">
        <v>366000</v>
      </c>
      <c r="E10" s="15">
        <v>366863</v>
      </c>
      <c r="F10" s="15" t="s">
        <v>258</v>
      </c>
      <c r="G10" s="16"/>
    </row>
    <row r="11" spans="1:7" s="77" customFormat="1" ht="17.25" customHeight="1">
      <c r="A11" s="13" t="s">
        <v>26</v>
      </c>
      <c r="B11" s="13" t="s">
        <v>18</v>
      </c>
      <c r="C11" s="17" t="s">
        <v>259</v>
      </c>
      <c r="D11" s="18">
        <v>7951000</v>
      </c>
      <c r="E11" s="18">
        <v>6679904</v>
      </c>
      <c r="F11" s="18">
        <v>1271096</v>
      </c>
      <c r="G11" s="19"/>
    </row>
    <row r="12" spans="1:7" s="77" customFormat="1" ht="17.25" customHeight="1">
      <c r="A12" s="13" t="s">
        <v>12</v>
      </c>
      <c r="B12" s="13" t="s">
        <v>18</v>
      </c>
      <c r="C12" s="78" t="s">
        <v>19</v>
      </c>
      <c r="D12" s="79">
        <v>144206000</v>
      </c>
      <c r="E12" s="79">
        <v>144084566</v>
      </c>
      <c r="F12" s="79">
        <v>121434</v>
      </c>
      <c r="G12" s="80"/>
    </row>
    <row r="13" spans="1:7" s="77" customFormat="1" ht="17.25" customHeight="1">
      <c r="A13" s="13" t="s">
        <v>30</v>
      </c>
      <c r="B13" s="13" t="s">
        <v>18</v>
      </c>
      <c r="C13" s="14" t="s">
        <v>260</v>
      </c>
      <c r="D13" s="15">
        <v>124914000</v>
      </c>
      <c r="E13" s="15">
        <v>124914000</v>
      </c>
      <c r="F13" s="15"/>
      <c r="G13" s="16"/>
    </row>
    <row r="14" spans="1:7" s="77" customFormat="1" ht="17.25" customHeight="1">
      <c r="A14" s="13"/>
      <c r="B14" s="13" t="s">
        <v>18</v>
      </c>
      <c r="C14" s="14" t="s">
        <v>261</v>
      </c>
      <c r="D14" s="15">
        <v>6315000</v>
      </c>
      <c r="E14" s="15">
        <v>6314080</v>
      </c>
      <c r="F14" s="15">
        <v>920</v>
      </c>
      <c r="G14" s="16"/>
    </row>
    <row r="15" spans="1:7" s="77" customFormat="1" ht="17.25" customHeight="1">
      <c r="A15" s="13"/>
      <c r="B15" s="13" t="s">
        <v>18</v>
      </c>
      <c r="C15" s="14" t="s">
        <v>262</v>
      </c>
      <c r="D15" s="15">
        <v>12527000</v>
      </c>
      <c r="E15" s="15">
        <v>12406486</v>
      </c>
      <c r="F15" s="15">
        <v>120514</v>
      </c>
      <c r="G15" s="16"/>
    </row>
    <row r="16" spans="1:7" s="77" customFormat="1" ht="17.25" customHeight="1">
      <c r="A16" s="13"/>
      <c r="B16" s="13" t="s">
        <v>18</v>
      </c>
      <c r="C16" s="17" t="s">
        <v>263</v>
      </c>
      <c r="D16" s="18">
        <v>450000</v>
      </c>
      <c r="E16" s="18">
        <v>450000</v>
      </c>
      <c r="F16" s="18"/>
      <c r="G16" s="19"/>
    </row>
    <row r="17" spans="1:7" s="77" customFormat="1" ht="17.25" customHeight="1">
      <c r="A17" s="13"/>
      <c r="B17" s="13" t="s">
        <v>18</v>
      </c>
      <c r="C17" s="78" t="s">
        <v>21</v>
      </c>
      <c r="D17" s="79">
        <v>119949000</v>
      </c>
      <c r="E17" s="79">
        <v>119607957</v>
      </c>
      <c r="F17" s="79">
        <v>341043</v>
      </c>
      <c r="G17" s="80"/>
    </row>
    <row r="18" spans="1:7" s="77" customFormat="1" ht="17.25" customHeight="1">
      <c r="A18" s="13"/>
      <c r="B18" s="13" t="s">
        <v>18</v>
      </c>
      <c r="C18" s="14" t="s">
        <v>264</v>
      </c>
      <c r="D18" s="15">
        <v>113160000</v>
      </c>
      <c r="E18" s="15">
        <v>113032417</v>
      </c>
      <c r="F18" s="15">
        <v>127583</v>
      </c>
      <c r="G18" s="16"/>
    </row>
    <row r="19" spans="1:7" s="77" customFormat="1" ht="17.25" customHeight="1">
      <c r="A19" s="13"/>
      <c r="B19" s="13" t="s">
        <v>18</v>
      </c>
      <c r="C19" s="14" t="s">
        <v>265</v>
      </c>
      <c r="D19" s="15">
        <v>6069000</v>
      </c>
      <c r="E19" s="15">
        <v>5855340</v>
      </c>
      <c r="F19" s="15">
        <v>213660</v>
      </c>
      <c r="G19" s="16"/>
    </row>
    <row r="20" spans="1:7" s="77" customFormat="1" ht="17.25" customHeight="1">
      <c r="A20" s="13"/>
      <c r="B20" s="13" t="s">
        <v>18</v>
      </c>
      <c r="C20" s="17" t="s">
        <v>266</v>
      </c>
      <c r="D20" s="18">
        <v>720000</v>
      </c>
      <c r="E20" s="18">
        <v>720200</v>
      </c>
      <c r="F20" s="18" t="s">
        <v>267</v>
      </c>
      <c r="G20" s="19"/>
    </row>
    <row r="21" spans="1:7" s="77" customFormat="1" ht="17.25" customHeight="1">
      <c r="A21" s="13"/>
      <c r="B21" s="13" t="s">
        <v>18</v>
      </c>
      <c r="C21" s="78" t="s">
        <v>23</v>
      </c>
      <c r="D21" s="79">
        <v>4770000</v>
      </c>
      <c r="E21" s="79">
        <v>3913500</v>
      </c>
      <c r="F21" s="79">
        <v>856500</v>
      </c>
      <c r="G21" s="80"/>
    </row>
    <row r="22" spans="1:7" s="77" customFormat="1" ht="17.25" customHeight="1">
      <c r="A22" s="13"/>
      <c r="B22" s="13" t="s">
        <v>18</v>
      </c>
      <c r="C22" s="17" t="s">
        <v>268</v>
      </c>
      <c r="D22" s="18">
        <v>4770000</v>
      </c>
      <c r="E22" s="18">
        <v>3913500</v>
      </c>
      <c r="F22" s="18">
        <v>856500</v>
      </c>
      <c r="G22" s="19"/>
    </row>
    <row r="23" spans="1:7" s="77" customFormat="1" ht="17.25" customHeight="1">
      <c r="A23" s="13"/>
      <c r="B23" s="13" t="s">
        <v>18</v>
      </c>
      <c r="C23" s="78" t="s">
        <v>25</v>
      </c>
      <c r="D23" s="79">
        <v>240000</v>
      </c>
      <c r="E23" s="79">
        <v>276430</v>
      </c>
      <c r="F23" s="79" t="s">
        <v>269</v>
      </c>
      <c r="G23" s="80"/>
    </row>
    <row r="24" spans="1:7" s="77" customFormat="1" ht="17.25" customHeight="1">
      <c r="A24" s="13"/>
      <c r="B24" s="13" t="s">
        <v>18</v>
      </c>
      <c r="C24" s="14" t="s">
        <v>270</v>
      </c>
      <c r="D24" s="15">
        <v>105000</v>
      </c>
      <c r="E24" s="15">
        <v>108000</v>
      </c>
      <c r="F24" s="15" t="s">
        <v>271</v>
      </c>
      <c r="G24" s="16"/>
    </row>
    <row r="25" spans="1:7" s="77" customFormat="1" ht="17.25" customHeight="1">
      <c r="A25" s="13"/>
      <c r="B25" s="13" t="s">
        <v>18</v>
      </c>
      <c r="C25" s="17" t="s">
        <v>272</v>
      </c>
      <c r="D25" s="18">
        <v>135000</v>
      </c>
      <c r="E25" s="18">
        <v>168430</v>
      </c>
      <c r="F25" s="18" t="s">
        <v>273</v>
      </c>
      <c r="G25" s="19"/>
    </row>
    <row r="26" spans="1:7" s="77" customFormat="1" ht="17.25" customHeight="1">
      <c r="A26" s="13"/>
      <c r="B26" s="13" t="s">
        <v>18</v>
      </c>
      <c r="C26" s="78" t="s">
        <v>27</v>
      </c>
      <c r="D26" s="79">
        <v>976000</v>
      </c>
      <c r="E26" s="79">
        <v>1038991</v>
      </c>
      <c r="F26" s="79" t="s">
        <v>28</v>
      </c>
      <c r="G26" s="80"/>
    </row>
    <row r="27" spans="1:7" s="77" customFormat="1" ht="17.25" customHeight="1">
      <c r="A27" s="13"/>
      <c r="B27" s="13" t="s">
        <v>18</v>
      </c>
      <c r="C27" s="17" t="s">
        <v>274</v>
      </c>
      <c r="D27" s="18">
        <v>976000</v>
      </c>
      <c r="E27" s="18">
        <v>1038991</v>
      </c>
      <c r="F27" s="18" t="s">
        <v>28</v>
      </c>
      <c r="G27" s="19"/>
    </row>
    <row r="28" spans="1:7" s="77" customFormat="1" ht="17.25" customHeight="1">
      <c r="A28" s="13"/>
      <c r="B28" s="13" t="s">
        <v>18</v>
      </c>
      <c r="C28" s="38" t="s">
        <v>32</v>
      </c>
      <c r="D28" s="39">
        <v>75000</v>
      </c>
      <c r="E28" s="39">
        <v>69688</v>
      </c>
      <c r="F28" s="39">
        <v>5312</v>
      </c>
      <c r="G28" s="40"/>
    </row>
    <row r="29" spans="1:7" s="77" customFormat="1" ht="17.25" customHeight="1">
      <c r="A29" s="13"/>
      <c r="B29" s="13" t="s">
        <v>18</v>
      </c>
      <c r="C29" s="9" t="s">
        <v>34</v>
      </c>
      <c r="D29" s="10">
        <v>3807000</v>
      </c>
      <c r="E29" s="10">
        <v>3947116</v>
      </c>
      <c r="F29" s="10" t="s">
        <v>275</v>
      </c>
      <c r="G29" s="11"/>
    </row>
    <row r="30" spans="1:7" s="77" customFormat="1" ht="17.25" customHeight="1">
      <c r="A30" s="13"/>
      <c r="B30" s="13" t="s">
        <v>18</v>
      </c>
      <c r="C30" s="14" t="s">
        <v>276</v>
      </c>
      <c r="D30" s="15">
        <v>102000</v>
      </c>
      <c r="E30" s="15">
        <v>100000</v>
      </c>
      <c r="F30" s="15">
        <v>2000</v>
      </c>
      <c r="G30" s="16"/>
    </row>
    <row r="31" spans="1:7" s="77" customFormat="1" ht="17.25" customHeight="1">
      <c r="A31" s="13"/>
      <c r="B31" s="13" t="s">
        <v>18</v>
      </c>
      <c r="C31" s="17" t="s">
        <v>277</v>
      </c>
      <c r="D31" s="18">
        <v>3705000</v>
      </c>
      <c r="E31" s="18">
        <v>3847116</v>
      </c>
      <c r="F31" s="18" t="s">
        <v>278</v>
      </c>
      <c r="G31" s="19"/>
    </row>
    <row r="32" spans="1:7" s="77" customFormat="1" ht="17.25" customHeight="1">
      <c r="A32" s="13"/>
      <c r="B32" s="35" t="s">
        <v>18</v>
      </c>
      <c r="C32" s="22" t="s">
        <v>36</v>
      </c>
      <c r="D32" s="23">
        <v>289141000</v>
      </c>
      <c r="E32" s="23">
        <v>286123975</v>
      </c>
      <c r="F32" s="23">
        <v>3017025</v>
      </c>
      <c r="G32" s="81"/>
    </row>
    <row r="33" spans="1:7" s="77" customFormat="1" ht="17.25" customHeight="1">
      <c r="A33" s="13"/>
      <c r="B33" s="13" t="s">
        <v>30</v>
      </c>
      <c r="C33" s="9" t="s">
        <v>37</v>
      </c>
      <c r="D33" s="10">
        <v>183227000</v>
      </c>
      <c r="E33" s="10">
        <v>181977560</v>
      </c>
      <c r="F33" s="10">
        <v>1249440</v>
      </c>
      <c r="G33" s="11"/>
    </row>
    <row r="34" spans="1:7" s="77" customFormat="1" ht="17.25" customHeight="1">
      <c r="A34" s="13"/>
      <c r="B34" s="13" t="s">
        <v>38</v>
      </c>
      <c r="C34" s="14" t="s">
        <v>279</v>
      </c>
      <c r="D34" s="15">
        <v>1560000</v>
      </c>
      <c r="E34" s="15">
        <v>1560000</v>
      </c>
      <c r="F34" s="15"/>
      <c r="G34" s="16"/>
    </row>
    <row r="35" spans="1:7" s="77" customFormat="1" ht="17.25" customHeight="1">
      <c r="A35" s="13"/>
      <c r="B35" s="13" t="s">
        <v>18</v>
      </c>
      <c r="C35" s="14" t="s">
        <v>280</v>
      </c>
      <c r="D35" s="15">
        <v>102625000</v>
      </c>
      <c r="E35" s="15">
        <v>105017405</v>
      </c>
      <c r="F35" s="15" t="s">
        <v>281</v>
      </c>
      <c r="G35" s="16"/>
    </row>
    <row r="36" spans="1:7" s="77" customFormat="1" ht="17.25" customHeight="1">
      <c r="A36" s="13"/>
      <c r="B36" s="13" t="s">
        <v>18</v>
      </c>
      <c r="C36" s="14" t="s">
        <v>282</v>
      </c>
      <c r="D36" s="15">
        <v>27863000</v>
      </c>
      <c r="E36" s="15">
        <v>26281844</v>
      </c>
      <c r="F36" s="15">
        <v>1581156</v>
      </c>
      <c r="G36" s="16"/>
    </row>
    <row r="37" spans="1:7" s="77" customFormat="1" ht="17.25" customHeight="1">
      <c r="A37" s="13"/>
      <c r="B37" s="13" t="s">
        <v>18</v>
      </c>
      <c r="C37" s="14" t="s">
        <v>283</v>
      </c>
      <c r="D37" s="15">
        <v>9069000</v>
      </c>
      <c r="E37" s="15">
        <v>8533159</v>
      </c>
      <c r="F37" s="15">
        <v>535841</v>
      </c>
      <c r="G37" s="16"/>
    </row>
    <row r="38" spans="1:7" s="77" customFormat="1" ht="17.25" customHeight="1">
      <c r="A38" s="13"/>
      <c r="B38" s="13" t="s">
        <v>18</v>
      </c>
      <c r="C38" s="14" t="s">
        <v>284</v>
      </c>
      <c r="D38" s="15">
        <v>20733000</v>
      </c>
      <c r="E38" s="15">
        <v>20732645</v>
      </c>
      <c r="F38" s="15">
        <v>355</v>
      </c>
      <c r="G38" s="16"/>
    </row>
    <row r="39" spans="1:7" s="77" customFormat="1" ht="17.25" customHeight="1">
      <c r="A39" s="13"/>
      <c r="B39" s="13" t="s">
        <v>18</v>
      </c>
      <c r="C39" s="17" t="s">
        <v>285</v>
      </c>
      <c r="D39" s="18">
        <v>21377000</v>
      </c>
      <c r="E39" s="18">
        <v>19852507</v>
      </c>
      <c r="F39" s="18">
        <v>1524493</v>
      </c>
      <c r="G39" s="19"/>
    </row>
    <row r="40" spans="1:7" s="77" customFormat="1" ht="17.25" customHeight="1">
      <c r="A40" s="13"/>
      <c r="B40" s="13" t="s">
        <v>18</v>
      </c>
      <c r="C40" s="9" t="s">
        <v>39</v>
      </c>
      <c r="D40" s="10">
        <v>95399000</v>
      </c>
      <c r="E40" s="10">
        <v>92935527</v>
      </c>
      <c r="F40" s="10">
        <v>2463473</v>
      </c>
      <c r="G40" s="11"/>
    </row>
    <row r="41" spans="1:7" s="77" customFormat="1" ht="17.25" customHeight="1">
      <c r="A41" s="13"/>
      <c r="B41" s="13" t="s">
        <v>18</v>
      </c>
      <c r="C41" s="14" t="s">
        <v>286</v>
      </c>
      <c r="D41" s="15">
        <v>14000</v>
      </c>
      <c r="E41" s="15">
        <v>14000</v>
      </c>
      <c r="F41" s="15"/>
      <c r="G41" s="16"/>
    </row>
    <row r="42" spans="1:7" s="77" customFormat="1" ht="17.25" customHeight="1">
      <c r="A42" s="13"/>
      <c r="B42" s="13" t="s">
        <v>18</v>
      </c>
      <c r="C42" s="14" t="s">
        <v>287</v>
      </c>
      <c r="D42" s="15">
        <v>64000</v>
      </c>
      <c r="E42" s="15">
        <v>62989</v>
      </c>
      <c r="F42" s="15">
        <v>1011</v>
      </c>
      <c r="G42" s="16"/>
    </row>
    <row r="43" spans="1:7" s="77" customFormat="1" ht="17.25" customHeight="1">
      <c r="A43" s="13"/>
      <c r="B43" s="13" t="s">
        <v>18</v>
      </c>
      <c r="C43" s="14" t="s">
        <v>288</v>
      </c>
      <c r="D43" s="15">
        <v>182000</v>
      </c>
      <c r="E43" s="15">
        <v>212399</v>
      </c>
      <c r="F43" s="15" t="s">
        <v>289</v>
      </c>
      <c r="G43" s="16"/>
    </row>
    <row r="44" spans="1:7" s="77" customFormat="1" ht="17.25" customHeight="1">
      <c r="A44" s="13"/>
      <c r="B44" s="13" t="s">
        <v>18</v>
      </c>
      <c r="C44" s="14" t="s">
        <v>290</v>
      </c>
      <c r="D44" s="15">
        <v>2577000</v>
      </c>
      <c r="E44" s="15">
        <v>2568507</v>
      </c>
      <c r="F44" s="15">
        <v>8493</v>
      </c>
      <c r="G44" s="16"/>
    </row>
    <row r="45" spans="1:7" s="77" customFormat="1" ht="17.25" customHeight="1">
      <c r="A45" s="13"/>
      <c r="B45" s="13" t="s">
        <v>18</v>
      </c>
      <c r="C45" s="14" t="s">
        <v>291</v>
      </c>
      <c r="D45" s="15">
        <v>2364000</v>
      </c>
      <c r="E45" s="15">
        <v>2150648</v>
      </c>
      <c r="F45" s="15">
        <v>213352</v>
      </c>
      <c r="G45" s="16"/>
    </row>
    <row r="46" spans="1:7" s="77" customFormat="1" ht="17.25" customHeight="1">
      <c r="A46" s="13"/>
      <c r="B46" s="13" t="s">
        <v>18</v>
      </c>
      <c r="C46" s="14" t="s">
        <v>292</v>
      </c>
      <c r="D46" s="15">
        <v>5723000</v>
      </c>
      <c r="E46" s="15">
        <v>5046173</v>
      </c>
      <c r="F46" s="15">
        <v>676827</v>
      </c>
      <c r="G46" s="16"/>
    </row>
    <row r="47" spans="1:7" s="77" customFormat="1" ht="17.25" customHeight="1">
      <c r="A47" s="13"/>
      <c r="B47" s="13" t="s">
        <v>18</v>
      </c>
      <c r="C47" s="14" t="s">
        <v>293</v>
      </c>
      <c r="D47" s="15">
        <v>89000</v>
      </c>
      <c r="E47" s="15">
        <v>79658</v>
      </c>
      <c r="F47" s="15">
        <v>9342</v>
      </c>
      <c r="G47" s="16"/>
    </row>
    <row r="48" spans="1:7" s="77" customFormat="1" ht="17.25" customHeight="1">
      <c r="A48" s="13"/>
      <c r="B48" s="13" t="s">
        <v>18</v>
      </c>
      <c r="C48" s="14" t="s">
        <v>294</v>
      </c>
      <c r="D48" s="15">
        <v>1091000</v>
      </c>
      <c r="E48" s="15">
        <v>1030800</v>
      </c>
      <c r="F48" s="15">
        <v>60200</v>
      </c>
      <c r="G48" s="16"/>
    </row>
    <row r="49" spans="1:7" s="77" customFormat="1" ht="17.25" customHeight="1">
      <c r="A49" s="13"/>
      <c r="B49" s="13" t="s">
        <v>18</v>
      </c>
      <c r="C49" s="14" t="s">
        <v>295</v>
      </c>
      <c r="D49" s="15">
        <v>3534000</v>
      </c>
      <c r="E49" s="15">
        <v>2988159</v>
      </c>
      <c r="F49" s="15">
        <v>545841</v>
      </c>
      <c r="G49" s="16"/>
    </row>
    <row r="50" spans="1:7" s="77" customFormat="1" ht="17.25" customHeight="1">
      <c r="A50" s="13"/>
      <c r="B50" s="13" t="s">
        <v>18</v>
      </c>
      <c r="C50" s="14" t="s">
        <v>296</v>
      </c>
      <c r="D50" s="15">
        <v>4684000</v>
      </c>
      <c r="E50" s="15">
        <v>3680641</v>
      </c>
      <c r="F50" s="15">
        <v>1003359</v>
      </c>
      <c r="G50" s="16"/>
    </row>
    <row r="51" spans="1:7" s="77" customFormat="1" ht="17.25" customHeight="1">
      <c r="A51" s="13"/>
      <c r="B51" s="13" t="s">
        <v>18</v>
      </c>
      <c r="C51" s="14" t="s">
        <v>297</v>
      </c>
      <c r="D51" s="15">
        <v>496000</v>
      </c>
      <c r="E51" s="15">
        <v>435290</v>
      </c>
      <c r="F51" s="15">
        <v>60710</v>
      </c>
      <c r="G51" s="16"/>
    </row>
    <row r="52" spans="1:7" s="77" customFormat="1" ht="17.25" customHeight="1">
      <c r="A52" s="13"/>
      <c r="B52" s="13" t="s">
        <v>18</v>
      </c>
      <c r="C52" s="14" t="s">
        <v>298</v>
      </c>
      <c r="D52" s="15">
        <v>993000</v>
      </c>
      <c r="E52" s="15">
        <v>780250</v>
      </c>
      <c r="F52" s="15">
        <v>212750</v>
      </c>
      <c r="G52" s="16"/>
    </row>
    <row r="53" spans="1:7" s="77" customFormat="1" ht="17.25" customHeight="1">
      <c r="A53" s="13"/>
      <c r="B53" s="13" t="s">
        <v>18</v>
      </c>
      <c r="C53" s="14" t="s">
        <v>299</v>
      </c>
      <c r="D53" s="15">
        <v>1759000</v>
      </c>
      <c r="E53" s="15">
        <v>1610326</v>
      </c>
      <c r="F53" s="15">
        <v>148674</v>
      </c>
      <c r="G53" s="16"/>
    </row>
    <row r="54" spans="1:7" s="77" customFormat="1" ht="17.25" customHeight="1">
      <c r="A54" s="13"/>
      <c r="B54" s="13" t="s">
        <v>18</v>
      </c>
      <c r="C54" s="14" t="s">
        <v>300</v>
      </c>
      <c r="D54" s="15">
        <v>68025000</v>
      </c>
      <c r="E54" s="15">
        <v>68504229</v>
      </c>
      <c r="F54" s="15" t="s">
        <v>301</v>
      </c>
      <c r="G54" s="16"/>
    </row>
    <row r="55" spans="1:7" s="77" customFormat="1" ht="17.25" customHeight="1">
      <c r="A55" s="13"/>
      <c r="B55" s="13" t="s">
        <v>18</v>
      </c>
      <c r="C55" s="14" t="s">
        <v>302</v>
      </c>
      <c r="D55" s="15">
        <v>1884000</v>
      </c>
      <c r="E55" s="15">
        <v>1896191</v>
      </c>
      <c r="F55" s="15" t="s">
        <v>303</v>
      </c>
      <c r="G55" s="16"/>
    </row>
    <row r="56" spans="1:7" s="77" customFormat="1" ht="17.25" customHeight="1">
      <c r="A56" s="13"/>
      <c r="B56" s="13" t="s">
        <v>18</v>
      </c>
      <c r="C56" s="14" t="s">
        <v>304</v>
      </c>
      <c r="D56" s="15">
        <v>233000</v>
      </c>
      <c r="E56" s="15">
        <v>153957</v>
      </c>
      <c r="F56" s="15">
        <v>79043</v>
      </c>
      <c r="G56" s="16"/>
    </row>
    <row r="57" spans="1:7" s="77" customFormat="1" ht="17.25" customHeight="1">
      <c r="A57" s="13"/>
      <c r="B57" s="13" t="s">
        <v>18</v>
      </c>
      <c r="C57" s="14" t="s">
        <v>305</v>
      </c>
      <c r="D57" s="15">
        <v>1346000</v>
      </c>
      <c r="E57" s="15">
        <v>1378061</v>
      </c>
      <c r="F57" s="15" t="s">
        <v>306</v>
      </c>
      <c r="G57" s="16"/>
    </row>
    <row r="58" spans="1:7" s="77" customFormat="1" ht="17.25" customHeight="1">
      <c r="A58" s="13"/>
      <c r="B58" s="13" t="s">
        <v>18</v>
      </c>
      <c r="C58" s="14" t="s">
        <v>307</v>
      </c>
      <c r="D58" s="15">
        <v>336000</v>
      </c>
      <c r="E58" s="15">
        <v>341639</v>
      </c>
      <c r="F58" s="15" t="s">
        <v>308</v>
      </c>
      <c r="G58" s="16"/>
    </row>
    <row r="59" spans="1:7" s="77" customFormat="1" ht="17.25" customHeight="1">
      <c r="A59" s="13"/>
      <c r="B59" s="13" t="s">
        <v>18</v>
      </c>
      <c r="C59" s="17" t="s">
        <v>309</v>
      </c>
      <c r="D59" s="18">
        <v>5000</v>
      </c>
      <c r="E59" s="18">
        <v>1610</v>
      </c>
      <c r="F59" s="18">
        <v>3390</v>
      </c>
      <c r="G59" s="19"/>
    </row>
    <row r="60" spans="1:7" s="77" customFormat="1" ht="16.5" customHeight="1">
      <c r="A60" s="13"/>
      <c r="B60" s="13" t="s">
        <v>18</v>
      </c>
      <c r="C60" s="9" t="s">
        <v>40</v>
      </c>
      <c r="D60" s="10">
        <v>15056000</v>
      </c>
      <c r="E60" s="10">
        <v>14026937</v>
      </c>
      <c r="F60" s="10">
        <v>1029063</v>
      </c>
      <c r="G60" s="11"/>
    </row>
    <row r="61" spans="1:7" s="77" customFormat="1" ht="16.5" customHeight="1">
      <c r="A61" s="13"/>
      <c r="B61" s="13" t="s">
        <v>18</v>
      </c>
      <c r="C61" s="14" t="s">
        <v>310</v>
      </c>
      <c r="D61" s="15">
        <v>927000</v>
      </c>
      <c r="E61" s="15">
        <v>844690</v>
      </c>
      <c r="F61" s="15">
        <v>82310</v>
      </c>
      <c r="G61" s="16"/>
    </row>
    <row r="62" spans="1:7" s="77" customFormat="1" ht="16.5" customHeight="1">
      <c r="A62" s="13"/>
      <c r="B62" s="13" t="s">
        <v>18</v>
      </c>
      <c r="C62" s="14" t="s">
        <v>311</v>
      </c>
      <c r="D62" s="15">
        <v>603000</v>
      </c>
      <c r="E62" s="15">
        <v>468380</v>
      </c>
      <c r="F62" s="15">
        <v>134620</v>
      </c>
      <c r="G62" s="16"/>
    </row>
    <row r="63" spans="1:7" s="77" customFormat="1" ht="16.5" customHeight="1">
      <c r="A63" s="13"/>
      <c r="B63" s="13" t="s">
        <v>18</v>
      </c>
      <c r="C63" s="14" t="s">
        <v>312</v>
      </c>
      <c r="D63" s="15">
        <v>1179000</v>
      </c>
      <c r="E63" s="15">
        <v>1042320</v>
      </c>
      <c r="F63" s="15">
        <v>136680</v>
      </c>
      <c r="G63" s="16"/>
    </row>
    <row r="64" spans="1:7" s="77" customFormat="1" ht="16.5" customHeight="1">
      <c r="A64" s="13"/>
      <c r="B64" s="13" t="s">
        <v>18</v>
      </c>
      <c r="C64" s="14" t="s">
        <v>313</v>
      </c>
      <c r="D64" s="15">
        <v>712000</v>
      </c>
      <c r="E64" s="15">
        <v>800237</v>
      </c>
      <c r="F64" s="15" t="s">
        <v>314</v>
      </c>
      <c r="G64" s="16"/>
    </row>
    <row r="65" spans="1:7" s="77" customFormat="1" ht="16.5" customHeight="1">
      <c r="A65" s="13"/>
      <c r="B65" s="13" t="s">
        <v>18</v>
      </c>
      <c r="C65" s="14" t="s">
        <v>298</v>
      </c>
      <c r="D65" s="15">
        <v>790000</v>
      </c>
      <c r="E65" s="15">
        <v>543263</v>
      </c>
      <c r="F65" s="15">
        <v>246737</v>
      </c>
      <c r="G65" s="16"/>
    </row>
    <row r="66" spans="1:7" s="77" customFormat="1" ht="16.5" customHeight="1">
      <c r="A66" s="13"/>
      <c r="B66" s="13" t="s">
        <v>18</v>
      </c>
      <c r="C66" s="14" t="s">
        <v>290</v>
      </c>
      <c r="D66" s="15">
        <v>1443000</v>
      </c>
      <c r="E66" s="15">
        <v>1479346</v>
      </c>
      <c r="F66" s="15" t="s">
        <v>315</v>
      </c>
      <c r="G66" s="16"/>
    </row>
    <row r="67" spans="1:7" s="77" customFormat="1" ht="16.5" customHeight="1">
      <c r="A67" s="13"/>
      <c r="B67" s="13" t="s">
        <v>18</v>
      </c>
      <c r="C67" s="14" t="s">
        <v>291</v>
      </c>
      <c r="D67" s="15">
        <v>171000</v>
      </c>
      <c r="E67" s="15">
        <v>111099</v>
      </c>
      <c r="F67" s="15">
        <v>59901</v>
      </c>
      <c r="G67" s="16"/>
    </row>
    <row r="68" spans="1:7" s="77" customFormat="1" ht="16.5" customHeight="1">
      <c r="A68" s="13"/>
      <c r="B68" s="13" t="s">
        <v>18</v>
      </c>
      <c r="C68" s="14" t="s">
        <v>302</v>
      </c>
      <c r="D68" s="15">
        <v>50000</v>
      </c>
      <c r="E68" s="15">
        <v>31500</v>
      </c>
      <c r="F68" s="15">
        <v>18500</v>
      </c>
      <c r="G68" s="16"/>
    </row>
    <row r="69" spans="1:7" s="77" customFormat="1" ht="16.5" customHeight="1">
      <c r="A69" s="13"/>
      <c r="B69" s="13" t="s">
        <v>18</v>
      </c>
      <c r="C69" s="14" t="s">
        <v>299</v>
      </c>
      <c r="D69" s="15">
        <v>1670000</v>
      </c>
      <c r="E69" s="15">
        <v>1606855</v>
      </c>
      <c r="F69" s="15">
        <v>63145</v>
      </c>
      <c r="G69" s="16"/>
    </row>
    <row r="70" spans="1:7" s="77" customFormat="1" ht="16.5" customHeight="1">
      <c r="A70" s="13"/>
      <c r="B70" s="13" t="s">
        <v>18</v>
      </c>
      <c r="C70" s="14" t="s">
        <v>316</v>
      </c>
      <c r="D70" s="15">
        <v>73000</v>
      </c>
      <c r="E70" s="15">
        <v>24328</v>
      </c>
      <c r="F70" s="15">
        <v>48672</v>
      </c>
      <c r="G70" s="16"/>
    </row>
    <row r="71" spans="1:7" s="77" customFormat="1" ht="16.5" customHeight="1">
      <c r="A71" s="13"/>
      <c r="B71" s="13" t="s">
        <v>18</v>
      </c>
      <c r="C71" s="14" t="s">
        <v>300</v>
      </c>
      <c r="D71" s="15">
        <v>600000</v>
      </c>
      <c r="E71" s="15">
        <v>600000</v>
      </c>
      <c r="F71" s="15"/>
      <c r="G71" s="16"/>
    </row>
    <row r="72" spans="1:7" s="77" customFormat="1" ht="16.5" customHeight="1">
      <c r="A72" s="13"/>
      <c r="B72" s="13" t="s">
        <v>18</v>
      </c>
      <c r="C72" s="14" t="s">
        <v>304</v>
      </c>
      <c r="D72" s="15">
        <v>87000</v>
      </c>
      <c r="E72" s="15">
        <v>101188</v>
      </c>
      <c r="F72" s="15" t="s">
        <v>317</v>
      </c>
      <c r="G72" s="16"/>
    </row>
    <row r="73" spans="1:7" s="77" customFormat="1" ht="16.5" customHeight="1">
      <c r="A73" s="13"/>
      <c r="B73" s="13" t="s">
        <v>18</v>
      </c>
      <c r="C73" s="14" t="s">
        <v>293</v>
      </c>
      <c r="D73" s="15">
        <v>559000</v>
      </c>
      <c r="E73" s="15">
        <v>565192</v>
      </c>
      <c r="F73" s="15" t="s">
        <v>318</v>
      </c>
      <c r="G73" s="16"/>
    </row>
    <row r="74" spans="1:7" s="77" customFormat="1" ht="16.5" customHeight="1">
      <c r="A74" s="13"/>
      <c r="B74" s="13" t="s">
        <v>18</v>
      </c>
      <c r="C74" s="14" t="s">
        <v>294</v>
      </c>
      <c r="D74" s="15">
        <v>2863000</v>
      </c>
      <c r="E74" s="15">
        <v>2648556</v>
      </c>
      <c r="F74" s="15">
        <v>214444</v>
      </c>
      <c r="G74" s="16"/>
    </row>
    <row r="75" spans="1:7" s="77" customFormat="1" ht="16.5" customHeight="1">
      <c r="A75" s="13"/>
      <c r="B75" s="13" t="s">
        <v>18</v>
      </c>
      <c r="C75" s="14" t="s">
        <v>319</v>
      </c>
      <c r="D75" s="15">
        <v>60000</v>
      </c>
      <c r="E75" s="15">
        <v>49200</v>
      </c>
      <c r="F75" s="15">
        <v>10800</v>
      </c>
      <c r="G75" s="16"/>
    </row>
    <row r="76" spans="1:7" s="77" customFormat="1" ht="16.5" customHeight="1">
      <c r="A76" s="13"/>
      <c r="B76" s="13" t="s">
        <v>18</v>
      </c>
      <c r="C76" s="14" t="s">
        <v>320</v>
      </c>
      <c r="D76" s="15">
        <v>331000</v>
      </c>
      <c r="E76" s="15">
        <v>396750</v>
      </c>
      <c r="F76" s="15" t="s">
        <v>321</v>
      </c>
      <c r="G76" s="16"/>
    </row>
    <row r="77" spans="1:7" s="77" customFormat="1" ht="16.5" customHeight="1">
      <c r="A77" s="13"/>
      <c r="B77" s="13" t="s">
        <v>18</v>
      </c>
      <c r="C77" s="14" t="s">
        <v>322</v>
      </c>
      <c r="D77" s="15">
        <v>546000</v>
      </c>
      <c r="E77" s="15">
        <v>544860</v>
      </c>
      <c r="F77" s="15">
        <v>1140</v>
      </c>
      <c r="G77" s="16"/>
    </row>
    <row r="78" spans="1:7" s="77" customFormat="1" ht="16.5" customHeight="1">
      <c r="A78" s="13"/>
      <c r="B78" s="13" t="s">
        <v>18</v>
      </c>
      <c r="C78" s="14" t="s">
        <v>323</v>
      </c>
      <c r="D78" s="15">
        <v>891000</v>
      </c>
      <c r="E78" s="15">
        <v>721782</v>
      </c>
      <c r="F78" s="15">
        <v>169218</v>
      </c>
      <c r="G78" s="16"/>
    </row>
    <row r="79" spans="1:7" s="77" customFormat="1" ht="16.5" customHeight="1">
      <c r="A79" s="13"/>
      <c r="B79" s="13" t="s">
        <v>18</v>
      </c>
      <c r="C79" s="14" t="s">
        <v>324</v>
      </c>
      <c r="D79" s="15">
        <v>1461000</v>
      </c>
      <c r="E79" s="15">
        <v>1404500</v>
      </c>
      <c r="F79" s="15">
        <v>56500</v>
      </c>
      <c r="G79" s="16"/>
    </row>
    <row r="80" spans="1:7" s="77" customFormat="1" ht="16.5" customHeight="1">
      <c r="A80" s="13"/>
      <c r="B80" s="13" t="s">
        <v>18</v>
      </c>
      <c r="C80" s="17" t="s">
        <v>309</v>
      </c>
      <c r="D80" s="18">
        <v>40000</v>
      </c>
      <c r="E80" s="18">
        <v>42891</v>
      </c>
      <c r="F80" s="18" t="s">
        <v>325</v>
      </c>
      <c r="G80" s="19"/>
    </row>
    <row r="81" spans="1:7" s="77" customFormat="1" ht="16.5" customHeight="1">
      <c r="A81" s="13"/>
      <c r="B81" s="13" t="s">
        <v>18</v>
      </c>
      <c r="C81" s="9" t="s">
        <v>41</v>
      </c>
      <c r="D81" s="10">
        <v>6310000</v>
      </c>
      <c r="E81" s="10">
        <v>3417000</v>
      </c>
      <c r="F81" s="10">
        <v>2893000</v>
      </c>
      <c r="G81" s="11"/>
    </row>
    <row r="82" spans="1:7" s="77" customFormat="1" ht="16.5" customHeight="1">
      <c r="A82" s="13"/>
      <c r="B82" s="13" t="s">
        <v>18</v>
      </c>
      <c r="C82" s="17" t="s">
        <v>326</v>
      </c>
      <c r="D82" s="18">
        <v>6310000</v>
      </c>
      <c r="E82" s="18">
        <v>3417000</v>
      </c>
      <c r="F82" s="18">
        <v>2893000</v>
      </c>
      <c r="G82" s="19"/>
    </row>
    <row r="83" spans="1:7" s="77" customFormat="1" ht="16.5" customHeight="1">
      <c r="A83" s="13"/>
      <c r="B83" s="13" t="s">
        <v>18</v>
      </c>
      <c r="C83" s="9" t="s">
        <v>42</v>
      </c>
      <c r="D83" s="10">
        <v>9378000</v>
      </c>
      <c r="E83" s="10">
        <v>9167132</v>
      </c>
      <c r="F83" s="10">
        <v>210868</v>
      </c>
      <c r="G83" s="11"/>
    </row>
    <row r="84" spans="1:7" s="77" customFormat="1" ht="16.5" customHeight="1">
      <c r="A84" s="13"/>
      <c r="B84" s="13" t="s">
        <v>18</v>
      </c>
      <c r="C84" s="14" t="s">
        <v>327</v>
      </c>
      <c r="D84" s="15">
        <v>6049000</v>
      </c>
      <c r="E84" s="15">
        <v>5959405</v>
      </c>
      <c r="F84" s="15">
        <v>89595</v>
      </c>
      <c r="G84" s="16"/>
    </row>
    <row r="85" spans="1:7" s="77" customFormat="1" ht="16.5" customHeight="1">
      <c r="A85" s="13"/>
      <c r="B85" s="13" t="s">
        <v>18</v>
      </c>
      <c r="C85" s="17" t="s">
        <v>328</v>
      </c>
      <c r="D85" s="18">
        <v>3329000</v>
      </c>
      <c r="E85" s="18">
        <v>3207727</v>
      </c>
      <c r="F85" s="18">
        <v>121273</v>
      </c>
      <c r="G85" s="19"/>
    </row>
    <row r="86" spans="1:7" s="77" customFormat="1" ht="16.5" customHeight="1">
      <c r="A86" s="13"/>
      <c r="B86" s="13" t="s">
        <v>18</v>
      </c>
      <c r="C86" s="9" t="s">
        <v>43</v>
      </c>
      <c r="D86" s="10">
        <v>30000</v>
      </c>
      <c r="E86" s="10">
        <v>30857</v>
      </c>
      <c r="F86" s="10" t="s">
        <v>44</v>
      </c>
      <c r="G86" s="11"/>
    </row>
    <row r="87" spans="1:7" s="77" customFormat="1" ht="16.5" customHeight="1">
      <c r="A87" s="13"/>
      <c r="B87" s="13" t="s">
        <v>18</v>
      </c>
      <c r="C87" s="17" t="s">
        <v>329</v>
      </c>
      <c r="D87" s="18">
        <v>30000</v>
      </c>
      <c r="E87" s="18">
        <v>30857</v>
      </c>
      <c r="F87" s="18" t="s">
        <v>44</v>
      </c>
      <c r="G87" s="19"/>
    </row>
    <row r="88" spans="1:7" s="77" customFormat="1" ht="16.5" customHeight="1">
      <c r="A88" s="13"/>
      <c r="B88" s="13" t="s">
        <v>18</v>
      </c>
      <c r="C88" s="9" t="s">
        <v>45</v>
      </c>
      <c r="D88" s="10">
        <v>2168000</v>
      </c>
      <c r="E88" s="10">
        <v>2136400</v>
      </c>
      <c r="F88" s="10">
        <v>31600</v>
      </c>
      <c r="G88" s="11"/>
    </row>
    <row r="89" spans="1:7" s="77" customFormat="1" ht="16.5" customHeight="1">
      <c r="A89" s="13"/>
      <c r="B89" s="13" t="s">
        <v>18</v>
      </c>
      <c r="C89" s="17" t="s">
        <v>330</v>
      </c>
      <c r="D89" s="18">
        <v>2168000</v>
      </c>
      <c r="E89" s="18">
        <v>2136400</v>
      </c>
      <c r="F89" s="18">
        <v>31600</v>
      </c>
      <c r="G89" s="19"/>
    </row>
    <row r="90" spans="1:7" s="77" customFormat="1" ht="17.25" customHeight="1">
      <c r="A90" s="13"/>
      <c r="B90" s="35" t="s">
        <v>18</v>
      </c>
      <c r="C90" s="22" t="s">
        <v>46</v>
      </c>
      <c r="D90" s="23">
        <v>311568000</v>
      </c>
      <c r="E90" s="23">
        <v>303691413</v>
      </c>
      <c r="F90" s="23">
        <v>7876587</v>
      </c>
      <c r="G90" s="81"/>
    </row>
    <row r="91" spans="1:7" s="77" customFormat="1" ht="17.25" customHeight="1">
      <c r="A91" s="35"/>
      <c r="B91" s="128" t="s">
        <v>331</v>
      </c>
      <c r="C91" s="130"/>
      <c r="D91" s="23" t="s">
        <v>332</v>
      </c>
      <c r="E91" s="23" t="s">
        <v>333</v>
      </c>
      <c r="F91" s="23" t="s">
        <v>334</v>
      </c>
      <c r="G91" s="81"/>
    </row>
    <row r="92" spans="1:7" s="77" customFormat="1" ht="17.25" customHeight="1">
      <c r="A92" s="131" t="s">
        <v>335</v>
      </c>
      <c r="B92" s="8" t="s">
        <v>12</v>
      </c>
      <c r="C92" s="38" t="s">
        <v>18</v>
      </c>
      <c r="D92" s="39"/>
      <c r="E92" s="39"/>
      <c r="F92" s="39"/>
      <c r="G92" s="40"/>
    </row>
    <row r="93" spans="1:7" s="77" customFormat="1" ht="17.25" customHeight="1">
      <c r="A93" s="132"/>
      <c r="B93" s="35" t="s">
        <v>15</v>
      </c>
      <c r="C93" s="22" t="s">
        <v>52</v>
      </c>
      <c r="D93" s="23">
        <v>0</v>
      </c>
      <c r="E93" s="23">
        <v>0</v>
      </c>
      <c r="F93" s="23">
        <v>0</v>
      </c>
      <c r="G93" s="81"/>
    </row>
    <row r="94" spans="1:7" s="77" customFormat="1" ht="17.25" customHeight="1">
      <c r="A94" s="132"/>
      <c r="B94" s="13" t="s">
        <v>30</v>
      </c>
      <c r="C94" s="9" t="s">
        <v>53</v>
      </c>
      <c r="D94" s="10"/>
      <c r="E94" s="10">
        <v>531360</v>
      </c>
      <c r="F94" s="10" t="s">
        <v>336</v>
      </c>
      <c r="G94" s="11"/>
    </row>
    <row r="95" spans="1:7" s="77" customFormat="1" ht="17.25" customHeight="1">
      <c r="A95" s="132"/>
      <c r="B95" s="13" t="s">
        <v>38</v>
      </c>
      <c r="C95" s="14" t="s">
        <v>337</v>
      </c>
      <c r="D95" s="15"/>
      <c r="E95" s="15">
        <v>427680</v>
      </c>
      <c r="F95" s="15" t="s">
        <v>338</v>
      </c>
      <c r="G95" s="16"/>
    </row>
    <row r="96" spans="1:7" s="77" customFormat="1" ht="17.25" customHeight="1">
      <c r="A96" s="132"/>
      <c r="B96" s="13" t="s">
        <v>18</v>
      </c>
      <c r="C96" s="17" t="s">
        <v>339</v>
      </c>
      <c r="D96" s="18"/>
      <c r="E96" s="18">
        <v>103680</v>
      </c>
      <c r="F96" s="18" t="s">
        <v>340</v>
      </c>
      <c r="G96" s="19"/>
    </row>
    <row r="97" spans="1:7" s="77" customFormat="1" ht="17.25" customHeight="1">
      <c r="A97" s="132"/>
      <c r="B97" s="30" t="s">
        <v>18</v>
      </c>
      <c r="C97" s="22" t="s">
        <v>55</v>
      </c>
      <c r="D97" s="23">
        <v>0</v>
      </c>
      <c r="E97" s="23">
        <v>531360</v>
      </c>
      <c r="F97" s="23">
        <v>-531360</v>
      </c>
      <c r="G97" s="81"/>
    </row>
    <row r="98" spans="1:7" s="77" customFormat="1" ht="17.25" customHeight="1">
      <c r="A98" s="133"/>
      <c r="B98" s="128" t="s">
        <v>341</v>
      </c>
      <c r="C98" s="130"/>
      <c r="D98" s="23">
        <v>0</v>
      </c>
      <c r="E98" s="23">
        <v>-531360</v>
      </c>
      <c r="F98" s="23">
        <v>531360</v>
      </c>
      <c r="G98" s="81"/>
    </row>
    <row r="99" spans="1:7" s="77" customFormat="1" ht="17.25" customHeight="1">
      <c r="A99" s="8" t="s">
        <v>342</v>
      </c>
      <c r="B99" s="8" t="s">
        <v>12</v>
      </c>
      <c r="C99" s="9" t="s">
        <v>58</v>
      </c>
      <c r="D99" s="10">
        <v>17784000</v>
      </c>
      <c r="E99" s="10">
        <v>17780648</v>
      </c>
      <c r="F99" s="10">
        <v>3352</v>
      </c>
      <c r="G99" s="11"/>
    </row>
    <row r="100" spans="1:7" s="77" customFormat="1" ht="17.25" customHeight="1">
      <c r="A100" s="13" t="s">
        <v>343</v>
      </c>
      <c r="B100" s="13" t="s">
        <v>15</v>
      </c>
      <c r="C100" s="14" t="s">
        <v>344</v>
      </c>
      <c r="D100" s="15">
        <v>17706000</v>
      </c>
      <c r="E100" s="15">
        <v>17705625</v>
      </c>
      <c r="F100" s="15">
        <v>375</v>
      </c>
      <c r="G100" s="16"/>
    </row>
    <row r="101" spans="1:7" s="77" customFormat="1" ht="17.25" customHeight="1">
      <c r="A101" s="13" t="s">
        <v>345</v>
      </c>
      <c r="B101" s="13" t="s">
        <v>18</v>
      </c>
      <c r="C101" s="17" t="s">
        <v>346</v>
      </c>
      <c r="D101" s="18">
        <v>78000</v>
      </c>
      <c r="E101" s="18">
        <v>75023</v>
      </c>
      <c r="F101" s="18">
        <v>2977</v>
      </c>
      <c r="G101" s="19"/>
    </row>
    <row r="102" spans="1:7" s="77" customFormat="1" ht="17.25" customHeight="1">
      <c r="A102" s="13" t="s">
        <v>343</v>
      </c>
      <c r="B102" s="13" t="s">
        <v>18</v>
      </c>
      <c r="C102" s="38" t="s">
        <v>347</v>
      </c>
      <c r="D102" s="39">
        <v>2840000</v>
      </c>
      <c r="E102" s="39">
        <v>2670165</v>
      </c>
      <c r="F102" s="39">
        <v>169835</v>
      </c>
      <c r="G102" s="40"/>
    </row>
    <row r="103" spans="1:7" s="77" customFormat="1" ht="17.25" customHeight="1">
      <c r="A103" s="13" t="s">
        <v>17</v>
      </c>
      <c r="B103" s="35" t="s">
        <v>18</v>
      </c>
      <c r="C103" s="22" t="s">
        <v>61</v>
      </c>
      <c r="D103" s="23">
        <v>20624000</v>
      </c>
      <c r="E103" s="23">
        <v>20450813</v>
      </c>
      <c r="F103" s="23">
        <v>173187</v>
      </c>
      <c r="G103" s="81"/>
    </row>
    <row r="104" spans="1:7" s="77" customFormat="1" ht="17.25" customHeight="1">
      <c r="A104" s="13" t="s">
        <v>20</v>
      </c>
      <c r="B104" s="13" t="s">
        <v>30</v>
      </c>
      <c r="C104" s="9" t="s">
        <v>63</v>
      </c>
      <c r="D104" s="10"/>
      <c r="E104" s="10">
        <v>981</v>
      </c>
      <c r="F104" s="10" t="s">
        <v>64</v>
      </c>
      <c r="G104" s="11"/>
    </row>
    <row r="105" spans="1:7" s="77" customFormat="1" ht="17.25" customHeight="1">
      <c r="A105" s="13" t="s">
        <v>22</v>
      </c>
      <c r="B105" s="13" t="s">
        <v>38</v>
      </c>
      <c r="C105" s="14" t="s">
        <v>348</v>
      </c>
      <c r="D105" s="15"/>
      <c r="E105" s="15">
        <v>712</v>
      </c>
      <c r="F105" s="15" t="s">
        <v>349</v>
      </c>
      <c r="G105" s="16"/>
    </row>
    <row r="106" spans="1:7" s="77" customFormat="1" ht="17.25" customHeight="1">
      <c r="A106" s="13" t="s">
        <v>24</v>
      </c>
      <c r="B106" s="13" t="s">
        <v>18</v>
      </c>
      <c r="C106" s="17" t="s">
        <v>350</v>
      </c>
      <c r="D106" s="18"/>
      <c r="E106" s="18">
        <v>269</v>
      </c>
      <c r="F106" s="18" t="s">
        <v>351</v>
      </c>
      <c r="G106" s="19"/>
    </row>
    <row r="107" spans="1:7" s="77" customFormat="1" ht="17.25" customHeight="1">
      <c r="A107" s="13" t="s">
        <v>26</v>
      </c>
      <c r="B107" s="13" t="s">
        <v>18</v>
      </c>
      <c r="C107" s="9" t="s">
        <v>65</v>
      </c>
      <c r="D107" s="10">
        <v>4363000</v>
      </c>
      <c r="E107" s="10">
        <v>4384287</v>
      </c>
      <c r="F107" s="10" t="s">
        <v>352</v>
      </c>
      <c r="G107" s="11"/>
    </row>
    <row r="108" spans="1:7" s="77" customFormat="1" ht="17.25" customHeight="1">
      <c r="A108" s="13" t="s">
        <v>12</v>
      </c>
      <c r="B108" s="13" t="s">
        <v>18</v>
      </c>
      <c r="C108" s="14" t="s">
        <v>353</v>
      </c>
      <c r="D108" s="15">
        <v>3992000</v>
      </c>
      <c r="E108" s="15">
        <v>4010967</v>
      </c>
      <c r="F108" s="15" t="s">
        <v>354</v>
      </c>
      <c r="G108" s="16"/>
    </row>
    <row r="109" spans="1:7" s="77" customFormat="1" ht="17.25" customHeight="1">
      <c r="A109" s="13" t="s">
        <v>30</v>
      </c>
      <c r="B109" s="13" t="s">
        <v>18</v>
      </c>
      <c r="C109" s="14" t="s">
        <v>355</v>
      </c>
      <c r="D109" s="15">
        <v>1000</v>
      </c>
      <c r="E109" s="15">
        <v>3284</v>
      </c>
      <c r="F109" s="15" t="s">
        <v>356</v>
      </c>
      <c r="G109" s="16"/>
    </row>
    <row r="110" spans="1:7" s="77" customFormat="1" ht="17.25" customHeight="1">
      <c r="A110" s="13"/>
      <c r="B110" s="13" t="s">
        <v>18</v>
      </c>
      <c r="C110" s="14" t="s">
        <v>357</v>
      </c>
      <c r="D110" s="15">
        <v>1000</v>
      </c>
      <c r="E110" s="15">
        <v>954</v>
      </c>
      <c r="F110" s="15">
        <v>46</v>
      </c>
      <c r="G110" s="16"/>
    </row>
    <row r="111" spans="1:7" s="77" customFormat="1" ht="17.25" customHeight="1">
      <c r="A111" s="13"/>
      <c r="B111" s="13" t="s">
        <v>18</v>
      </c>
      <c r="C111" s="14" t="s">
        <v>358</v>
      </c>
      <c r="D111" s="15">
        <v>1000</v>
      </c>
      <c r="E111" s="15">
        <v>132</v>
      </c>
      <c r="F111" s="15">
        <v>868</v>
      </c>
      <c r="G111" s="16"/>
    </row>
    <row r="112" spans="1:7" s="77" customFormat="1" ht="17.25" customHeight="1">
      <c r="A112" s="13"/>
      <c r="B112" s="13" t="s">
        <v>18</v>
      </c>
      <c r="C112" s="14" t="s">
        <v>359</v>
      </c>
      <c r="D112" s="15"/>
      <c r="E112" s="15">
        <v>757</v>
      </c>
      <c r="F112" s="15" t="s">
        <v>360</v>
      </c>
      <c r="G112" s="16"/>
    </row>
    <row r="113" spans="1:7" s="77" customFormat="1" ht="17.25" customHeight="1">
      <c r="A113" s="13"/>
      <c r="B113" s="13" t="s">
        <v>18</v>
      </c>
      <c r="C113" s="14" t="s">
        <v>361</v>
      </c>
      <c r="D113" s="15"/>
      <c r="E113" s="15">
        <v>251</v>
      </c>
      <c r="F113" s="15" t="s">
        <v>362</v>
      </c>
      <c r="G113" s="16"/>
    </row>
    <row r="114" spans="1:7" s="77" customFormat="1" ht="17.25" customHeight="1">
      <c r="A114" s="13"/>
      <c r="B114" s="13" t="s">
        <v>18</v>
      </c>
      <c r="C114" s="14" t="s">
        <v>363</v>
      </c>
      <c r="D114" s="15"/>
      <c r="E114" s="15">
        <v>522</v>
      </c>
      <c r="F114" s="15" t="s">
        <v>364</v>
      </c>
      <c r="G114" s="16"/>
    </row>
    <row r="115" spans="1:7" s="77" customFormat="1" ht="17.25" customHeight="1">
      <c r="A115" s="13"/>
      <c r="B115" s="13" t="s">
        <v>18</v>
      </c>
      <c r="C115" s="14" t="s">
        <v>365</v>
      </c>
      <c r="D115" s="15">
        <v>1000</v>
      </c>
      <c r="E115" s="15">
        <v>40</v>
      </c>
      <c r="F115" s="15">
        <v>960</v>
      </c>
      <c r="G115" s="16"/>
    </row>
    <row r="116" spans="1:7" s="77" customFormat="1" ht="17.25" customHeight="1">
      <c r="A116" s="13"/>
      <c r="B116" s="13" t="s">
        <v>18</v>
      </c>
      <c r="C116" s="17" t="s">
        <v>366</v>
      </c>
      <c r="D116" s="18">
        <v>367000</v>
      </c>
      <c r="E116" s="18">
        <v>367380</v>
      </c>
      <c r="F116" s="18" t="s">
        <v>367</v>
      </c>
      <c r="G116" s="19"/>
    </row>
    <row r="117" spans="1:7" s="77" customFormat="1" ht="17.25" customHeight="1">
      <c r="A117" s="13"/>
      <c r="B117" s="35" t="s">
        <v>18</v>
      </c>
      <c r="C117" s="22" t="s">
        <v>67</v>
      </c>
      <c r="D117" s="23">
        <v>4363000</v>
      </c>
      <c r="E117" s="23">
        <v>4385268</v>
      </c>
      <c r="F117" s="23" t="s">
        <v>368</v>
      </c>
      <c r="G117" s="81"/>
    </row>
    <row r="118" spans="1:7" s="77" customFormat="1" ht="17.25" customHeight="1">
      <c r="A118" s="35"/>
      <c r="B118" s="128" t="s">
        <v>369</v>
      </c>
      <c r="C118" s="130"/>
      <c r="D118" s="23">
        <v>16261000</v>
      </c>
      <c r="E118" s="23">
        <v>16065545</v>
      </c>
      <c r="F118" s="23">
        <v>195455</v>
      </c>
      <c r="G118" s="81"/>
    </row>
    <row r="119" spans="1:7" s="77" customFormat="1" ht="17.25" customHeight="1">
      <c r="A119" s="125" t="s">
        <v>71</v>
      </c>
      <c r="B119" s="126"/>
      <c r="C119" s="127"/>
      <c r="D119" s="32">
        <v>0</v>
      </c>
      <c r="E119" s="32">
        <v>0</v>
      </c>
      <c r="F119" s="32">
        <v>0</v>
      </c>
      <c r="G119" s="33"/>
    </row>
    <row r="120" spans="1:7" s="77" customFormat="1" ht="17.25" customHeight="1">
      <c r="A120" s="167" t="s">
        <v>72</v>
      </c>
      <c r="B120" s="168"/>
      <c r="C120" s="169"/>
      <c r="D120" s="42" t="s">
        <v>370</v>
      </c>
      <c r="E120" s="42" t="s">
        <v>371</v>
      </c>
      <c r="F120" s="42" t="s">
        <v>372</v>
      </c>
      <c r="G120" s="82"/>
    </row>
    <row r="121" spans="1:7" s="77" customFormat="1" ht="17.25" customHeight="1">
      <c r="A121" s="123" t="s">
        <v>18</v>
      </c>
      <c r="B121" s="123"/>
      <c r="C121" s="123"/>
      <c r="D121" s="44"/>
      <c r="E121" s="44"/>
      <c r="F121" s="44"/>
      <c r="G121" s="45"/>
    </row>
    <row r="122" spans="1:7" s="77" customFormat="1" ht="17.25" customHeight="1">
      <c r="A122" s="128" t="s">
        <v>75</v>
      </c>
      <c r="B122" s="129"/>
      <c r="C122" s="130"/>
      <c r="D122" s="23">
        <v>15737000</v>
      </c>
      <c r="E122" s="23">
        <v>13537654</v>
      </c>
      <c r="F122" s="23">
        <v>2199346</v>
      </c>
      <c r="G122" s="81"/>
    </row>
    <row r="123" spans="1:7" s="77" customFormat="1" ht="17.25" customHeight="1">
      <c r="A123" s="125" t="s">
        <v>76</v>
      </c>
      <c r="B123" s="126"/>
      <c r="C123" s="127"/>
      <c r="D123" s="32">
        <v>9571000</v>
      </c>
      <c r="E123" s="32">
        <v>11504401</v>
      </c>
      <c r="F123" s="32" t="s">
        <v>373</v>
      </c>
      <c r="G123" s="33"/>
    </row>
  </sheetData>
  <sheetProtection password="C775" sheet="1" objects="1" scenarios="1"/>
  <mergeCells count="9">
    <mergeCell ref="A121:C121"/>
    <mergeCell ref="A122:C122"/>
    <mergeCell ref="A123:C123"/>
    <mergeCell ref="B91:C91"/>
    <mergeCell ref="A92:A98"/>
    <mergeCell ref="B98:C98"/>
    <mergeCell ref="B118:C118"/>
    <mergeCell ref="A119:C119"/>
    <mergeCell ref="A120:C120"/>
  </mergeCells>
  <phoneticPr fontId="4"/>
  <pageMargins left="0.59055118110236227" right="0.51181102362204722" top="0.74803149606299213" bottom="0.59055118110236227" header="0" footer="0"/>
  <pageSetup paperSize="9" orientation="portrait" verticalDpi="0" r:id="rId1"/>
  <headerFooter>
    <oddFooter>&amp;C&amp;"ＭＳ Ｐ明朝"&amp;10&amp;P頁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showGridLines="0" zoomScale="90" zoomScaleNormal="90" workbookViewId="0">
      <selection activeCell="D12" sqref="D12"/>
    </sheetView>
  </sheetViews>
  <sheetFormatPr defaultRowHeight="13.5"/>
  <cols>
    <col min="1" max="2" width="2.625" customWidth="1"/>
    <col min="3" max="3" width="34.625" customWidth="1"/>
    <col min="4" max="6" width="18.125" customWidth="1"/>
  </cols>
  <sheetData>
    <row r="1" spans="1:6" ht="61.7" customHeight="1"/>
    <row r="2" spans="1:6" ht="23.25" customHeight="1"/>
    <row r="3" spans="1:6" ht="10.5" customHeight="1"/>
    <row r="4" spans="1:6" s="77" customFormat="1" ht="16.5" customHeight="1">
      <c r="A4" s="46"/>
      <c r="B4" s="47" t="s">
        <v>6</v>
      </c>
      <c r="C4" s="48"/>
      <c r="D4" s="6" t="s">
        <v>78</v>
      </c>
      <c r="E4" s="6" t="s">
        <v>79</v>
      </c>
      <c r="F4" s="6" t="s">
        <v>80</v>
      </c>
    </row>
    <row r="5" spans="1:6" s="77" customFormat="1" ht="16.5" customHeight="1">
      <c r="A5" s="8" t="s">
        <v>374</v>
      </c>
      <c r="B5" s="8" t="s">
        <v>12</v>
      </c>
      <c r="C5" s="9" t="s">
        <v>83</v>
      </c>
      <c r="D5" s="83">
        <v>6138960</v>
      </c>
      <c r="E5" s="83"/>
      <c r="F5" s="83">
        <v>6138960</v>
      </c>
    </row>
    <row r="6" spans="1:6" s="77" customFormat="1" ht="16.5" customHeight="1">
      <c r="A6" s="13" t="s">
        <v>375</v>
      </c>
      <c r="B6" s="13" t="s">
        <v>376</v>
      </c>
      <c r="C6" s="14" t="s">
        <v>377</v>
      </c>
      <c r="D6" s="84">
        <v>1193000</v>
      </c>
      <c r="E6" s="84"/>
      <c r="F6" s="84">
        <v>1193000</v>
      </c>
    </row>
    <row r="7" spans="1:6" s="77" customFormat="1" ht="16.5" customHeight="1">
      <c r="A7" s="13" t="s">
        <v>378</v>
      </c>
      <c r="B7" s="13" t="s">
        <v>18</v>
      </c>
      <c r="C7" s="14" t="s">
        <v>379</v>
      </c>
      <c r="D7" s="84">
        <v>2066500</v>
      </c>
      <c r="E7" s="84"/>
      <c r="F7" s="84">
        <v>2066500</v>
      </c>
    </row>
    <row r="8" spans="1:6" s="77" customFormat="1" ht="16.5" customHeight="1">
      <c r="A8" s="13" t="s">
        <v>380</v>
      </c>
      <c r="B8" s="13" t="s">
        <v>18</v>
      </c>
      <c r="C8" s="17" t="s">
        <v>381</v>
      </c>
      <c r="D8" s="85">
        <v>2879460</v>
      </c>
      <c r="E8" s="85"/>
      <c r="F8" s="85">
        <v>2879460</v>
      </c>
    </row>
    <row r="9" spans="1:6" s="77" customFormat="1" ht="16.5" customHeight="1">
      <c r="A9" s="13" t="s">
        <v>382</v>
      </c>
      <c r="B9" s="13" t="s">
        <v>18</v>
      </c>
      <c r="C9" s="78" t="s">
        <v>84</v>
      </c>
      <c r="D9" s="86">
        <v>7046767</v>
      </c>
      <c r="E9" s="86"/>
      <c r="F9" s="86">
        <v>7046767</v>
      </c>
    </row>
    <row r="10" spans="1:6" s="77" customFormat="1" ht="16.5" customHeight="1">
      <c r="A10" s="13" t="s">
        <v>383</v>
      </c>
      <c r="B10" s="13" t="s">
        <v>18</v>
      </c>
      <c r="C10" s="14" t="s">
        <v>384</v>
      </c>
      <c r="D10" s="84">
        <v>366863</v>
      </c>
      <c r="E10" s="84"/>
      <c r="F10" s="84">
        <v>366863</v>
      </c>
    </row>
    <row r="11" spans="1:6" s="77" customFormat="1" ht="16.5" customHeight="1">
      <c r="A11" s="13" t="s">
        <v>343</v>
      </c>
      <c r="B11" s="13" t="s">
        <v>18</v>
      </c>
      <c r="C11" s="17" t="s">
        <v>385</v>
      </c>
      <c r="D11" s="85">
        <v>6679904</v>
      </c>
      <c r="E11" s="85"/>
      <c r="F11" s="85">
        <v>6679904</v>
      </c>
    </row>
    <row r="12" spans="1:6" s="77" customFormat="1" ht="16.5" customHeight="1">
      <c r="A12" s="13" t="s">
        <v>386</v>
      </c>
      <c r="B12" s="13" t="s">
        <v>18</v>
      </c>
      <c r="C12" s="78" t="s">
        <v>85</v>
      </c>
      <c r="D12" s="86">
        <v>144084566</v>
      </c>
      <c r="E12" s="86"/>
      <c r="F12" s="86">
        <v>144084566</v>
      </c>
    </row>
    <row r="13" spans="1:6" s="77" customFormat="1" ht="16.5" customHeight="1">
      <c r="A13" s="13" t="s">
        <v>18</v>
      </c>
      <c r="B13" s="13" t="s">
        <v>18</v>
      </c>
      <c r="C13" s="14" t="s">
        <v>387</v>
      </c>
      <c r="D13" s="84">
        <v>124914000</v>
      </c>
      <c r="E13" s="84"/>
      <c r="F13" s="84">
        <v>124914000</v>
      </c>
    </row>
    <row r="14" spans="1:6" s="77" customFormat="1" ht="16.5" customHeight="1">
      <c r="A14" s="13" t="s">
        <v>18</v>
      </c>
      <c r="B14" s="13" t="s">
        <v>18</v>
      </c>
      <c r="C14" s="14" t="s">
        <v>388</v>
      </c>
      <c r="D14" s="84">
        <v>6314080</v>
      </c>
      <c r="E14" s="84"/>
      <c r="F14" s="84">
        <v>6314080</v>
      </c>
    </row>
    <row r="15" spans="1:6" s="77" customFormat="1" ht="16.5" customHeight="1">
      <c r="A15" s="13" t="s">
        <v>18</v>
      </c>
      <c r="B15" s="13" t="s">
        <v>18</v>
      </c>
      <c r="C15" s="14" t="s">
        <v>389</v>
      </c>
      <c r="D15" s="84">
        <v>12406486</v>
      </c>
      <c r="E15" s="84"/>
      <c r="F15" s="84">
        <v>12406486</v>
      </c>
    </row>
    <row r="16" spans="1:6" s="77" customFormat="1" ht="16.5" customHeight="1">
      <c r="A16" s="13" t="s">
        <v>18</v>
      </c>
      <c r="B16" s="13" t="s">
        <v>18</v>
      </c>
      <c r="C16" s="17" t="s">
        <v>390</v>
      </c>
      <c r="D16" s="85">
        <v>450000</v>
      </c>
      <c r="E16" s="85"/>
      <c r="F16" s="85">
        <v>450000</v>
      </c>
    </row>
    <row r="17" spans="1:6" s="77" customFormat="1" ht="16.5" customHeight="1">
      <c r="A17" s="13" t="s">
        <v>18</v>
      </c>
      <c r="B17" s="13" t="s">
        <v>18</v>
      </c>
      <c r="C17" s="78" t="s">
        <v>86</v>
      </c>
      <c r="D17" s="86">
        <v>119607957</v>
      </c>
      <c r="E17" s="86"/>
      <c r="F17" s="86">
        <v>119607957</v>
      </c>
    </row>
    <row r="18" spans="1:6" s="77" customFormat="1" ht="16.5" customHeight="1">
      <c r="A18" s="13" t="s">
        <v>18</v>
      </c>
      <c r="B18" s="13" t="s">
        <v>18</v>
      </c>
      <c r="C18" s="14" t="s">
        <v>391</v>
      </c>
      <c r="D18" s="84">
        <v>113032417</v>
      </c>
      <c r="E18" s="84"/>
      <c r="F18" s="84">
        <v>113032417</v>
      </c>
    </row>
    <row r="19" spans="1:6" s="77" customFormat="1" ht="16.5" customHeight="1">
      <c r="A19" s="13" t="s">
        <v>18</v>
      </c>
      <c r="B19" s="13" t="s">
        <v>18</v>
      </c>
      <c r="C19" s="14" t="s">
        <v>392</v>
      </c>
      <c r="D19" s="84">
        <v>5855340</v>
      </c>
      <c r="E19" s="84"/>
      <c r="F19" s="84">
        <v>5855340</v>
      </c>
    </row>
    <row r="20" spans="1:6" s="77" customFormat="1" ht="16.5" customHeight="1">
      <c r="A20" s="13" t="s">
        <v>18</v>
      </c>
      <c r="B20" s="13" t="s">
        <v>18</v>
      </c>
      <c r="C20" s="17" t="s">
        <v>393</v>
      </c>
      <c r="D20" s="85">
        <v>720200</v>
      </c>
      <c r="E20" s="85"/>
      <c r="F20" s="85">
        <v>720200</v>
      </c>
    </row>
    <row r="21" spans="1:6" s="77" customFormat="1" ht="16.5" customHeight="1">
      <c r="A21" s="13" t="s">
        <v>18</v>
      </c>
      <c r="B21" s="13" t="s">
        <v>18</v>
      </c>
      <c r="C21" s="9" t="s">
        <v>87</v>
      </c>
      <c r="D21" s="83">
        <v>276430</v>
      </c>
      <c r="E21" s="83"/>
      <c r="F21" s="83">
        <v>276430</v>
      </c>
    </row>
    <row r="22" spans="1:6" s="77" customFormat="1" ht="16.5" customHeight="1">
      <c r="A22" s="13" t="s">
        <v>18</v>
      </c>
      <c r="B22" s="13" t="s">
        <v>18</v>
      </c>
      <c r="C22" s="14" t="s">
        <v>394</v>
      </c>
      <c r="D22" s="84">
        <v>108000</v>
      </c>
      <c r="E22" s="84"/>
      <c r="F22" s="84">
        <v>108000</v>
      </c>
    </row>
    <row r="23" spans="1:6" s="77" customFormat="1" ht="16.5" customHeight="1">
      <c r="A23" s="13" t="s">
        <v>18</v>
      </c>
      <c r="B23" s="13" t="s">
        <v>18</v>
      </c>
      <c r="C23" s="17" t="s">
        <v>395</v>
      </c>
      <c r="D23" s="85">
        <v>168430</v>
      </c>
      <c r="E23" s="85"/>
      <c r="F23" s="85">
        <v>168430</v>
      </c>
    </row>
    <row r="24" spans="1:6" s="77" customFormat="1" ht="16.5" customHeight="1">
      <c r="A24" s="13" t="s">
        <v>18</v>
      </c>
      <c r="B24" s="13" t="s">
        <v>18</v>
      </c>
      <c r="C24" s="9" t="s">
        <v>88</v>
      </c>
      <c r="D24" s="83">
        <v>1038991</v>
      </c>
      <c r="E24" s="83"/>
      <c r="F24" s="83">
        <v>1038991</v>
      </c>
    </row>
    <row r="25" spans="1:6" s="77" customFormat="1" ht="16.5" customHeight="1">
      <c r="A25" s="13" t="s">
        <v>18</v>
      </c>
      <c r="B25" s="13" t="s">
        <v>18</v>
      </c>
      <c r="C25" s="17" t="s">
        <v>396</v>
      </c>
      <c r="D25" s="85">
        <v>1038991</v>
      </c>
      <c r="E25" s="85"/>
      <c r="F25" s="85">
        <v>1038991</v>
      </c>
    </row>
    <row r="26" spans="1:6" s="77" customFormat="1" ht="16.5" customHeight="1">
      <c r="A26" s="13" t="s">
        <v>18</v>
      </c>
      <c r="B26" s="13" t="s">
        <v>18</v>
      </c>
      <c r="C26" s="9" t="s">
        <v>91</v>
      </c>
      <c r="D26" s="83">
        <v>3027020</v>
      </c>
      <c r="E26" s="83"/>
      <c r="F26" s="83">
        <v>3027020</v>
      </c>
    </row>
    <row r="27" spans="1:6" s="77" customFormat="1" ht="16.5" customHeight="1">
      <c r="A27" s="13" t="s">
        <v>18</v>
      </c>
      <c r="B27" s="13" t="s">
        <v>18</v>
      </c>
      <c r="C27" s="17" t="s">
        <v>397</v>
      </c>
      <c r="D27" s="85">
        <v>3027020</v>
      </c>
      <c r="E27" s="85"/>
      <c r="F27" s="85">
        <v>3027020</v>
      </c>
    </row>
    <row r="28" spans="1:6" s="77" customFormat="1" ht="16.5" customHeight="1">
      <c r="A28" s="13" t="s">
        <v>18</v>
      </c>
      <c r="B28" s="35" t="s">
        <v>18</v>
      </c>
      <c r="C28" s="22" t="s">
        <v>92</v>
      </c>
      <c r="D28" s="87">
        <v>281220691</v>
      </c>
      <c r="E28" s="87"/>
      <c r="F28" s="87">
        <v>281220691</v>
      </c>
    </row>
    <row r="29" spans="1:6" s="77" customFormat="1" ht="16.5" customHeight="1">
      <c r="A29" s="13" t="s">
        <v>18</v>
      </c>
      <c r="B29" s="13" t="s">
        <v>93</v>
      </c>
      <c r="C29" s="9" t="s">
        <v>94</v>
      </c>
      <c r="D29" s="83">
        <v>176990645</v>
      </c>
      <c r="E29" s="83"/>
      <c r="F29" s="83">
        <v>176990645</v>
      </c>
    </row>
    <row r="30" spans="1:6" s="77" customFormat="1" ht="16.5" customHeight="1">
      <c r="A30" s="13" t="s">
        <v>18</v>
      </c>
      <c r="B30" s="13" t="s">
        <v>95</v>
      </c>
      <c r="C30" s="14" t="s">
        <v>398</v>
      </c>
      <c r="D30" s="84">
        <v>1560000</v>
      </c>
      <c r="E30" s="84"/>
      <c r="F30" s="84">
        <v>1560000</v>
      </c>
    </row>
    <row r="31" spans="1:6" s="77" customFormat="1" ht="16.5" customHeight="1">
      <c r="A31" s="13" t="s">
        <v>18</v>
      </c>
      <c r="B31" s="13" t="s">
        <v>18</v>
      </c>
      <c r="C31" s="14" t="s">
        <v>399</v>
      </c>
      <c r="D31" s="84">
        <v>105017405</v>
      </c>
      <c r="E31" s="84"/>
      <c r="F31" s="84">
        <v>105017405</v>
      </c>
    </row>
    <row r="32" spans="1:6" s="77" customFormat="1" ht="16.5" customHeight="1">
      <c r="A32" s="13" t="s">
        <v>18</v>
      </c>
      <c r="B32" s="13" t="s">
        <v>18</v>
      </c>
      <c r="C32" s="14" t="s">
        <v>400</v>
      </c>
      <c r="D32" s="84">
        <v>26281844</v>
      </c>
      <c r="E32" s="84"/>
      <c r="F32" s="84">
        <v>26281844</v>
      </c>
    </row>
    <row r="33" spans="1:6" s="77" customFormat="1" ht="16.5" customHeight="1">
      <c r="A33" s="13" t="s">
        <v>18</v>
      </c>
      <c r="B33" s="13" t="s">
        <v>18</v>
      </c>
      <c r="C33" s="14" t="s">
        <v>401</v>
      </c>
      <c r="D33" s="84">
        <v>8533159</v>
      </c>
      <c r="E33" s="84"/>
      <c r="F33" s="84">
        <v>8533159</v>
      </c>
    </row>
    <row r="34" spans="1:6" s="77" customFormat="1" ht="16.5" customHeight="1">
      <c r="A34" s="13" t="s">
        <v>18</v>
      </c>
      <c r="B34" s="13" t="s">
        <v>18</v>
      </c>
      <c r="C34" s="14" t="s">
        <v>402</v>
      </c>
      <c r="D34" s="84">
        <v>15745730</v>
      </c>
      <c r="E34" s="84"/>
      <c r="F34" s="84">
        <v>15745730</v>
      </c>
    </row>
    <row r="35" spans="1:6" s="77" customFormat="1" ht="16.5" customHeight="1">
      <c r="A35" s="13" t="s">
        <v>18</v>
      </c>
      <c r="B35" s="13" t="s">
        <v>18</v>
      </c>
      <c r="C35" s="17" t="s">
        <v>403</v>
      </c>
      <c r="D35" s="85">
        <v>19852507</v>
      </c>
      <c r="E35" s="85"/>
      <c r="F35" s="85">
        <v>19852507</v>
      </c>
    </row>
    <row r="36" spans="1:6" s="77" customFormat="1" ht="16.5" customHeight="1">
      <c r="A36" s="13" t="s">
        <v>18</v>
      </c>
      <c r="B36" s="13" t="s">
        <v>18</v>
      </c>
      <c r="C36" s="9" t="s">
        <v>96</v>
      </c>
      <c r="D36" s="83">
        <v>92935527</v>
      </c>
      <c r="E36" s="83"/>
      <c r="F36" s="83">
        <v>92935527</v>
      </c>
    </row>
    <row r="37" spans="1:6" s="77" customFormat="1" ht="16.5" customHeight="1">
      <c r="A37" s="13" t="s">
        <v>18</v>
      </c>
      <c r="B37" s="13" t="s">
        <v>18</v>
      </c>
      <c r="C37" s="14" t="s">
        <v>404</v>
      </c>
      <c r="D37" s="84">
        <v>14000</v>
      </c>
      <c r="E37" s="84"/>
      <c r="F37" s="84">
        <v>14000</v>
      </c>
    </row>
    <row r="38" spans="1:6" s="77" customFormat="1" ht="16.5" customHeight="1">
      <c r="A38" s="13" t="s">
        <v>18</v>
      </c>
      <c r="B38" s="13" t="s">
        <v>18</v>
      </c>
      <c r="C38" s="14" t="s">
        <v>405</v>
      </c>
      <c r="D38" s="84">
        <v>62989</v>
      </c>
      <c r="E38" s="84"/>
      <c r="F38" s="84">
        <v>62989</v>
      </c>
    </row>
    <row r="39" spans="1:6" s="77" customFormat="1" ht="16.5" customHeight="1">
      <c r="A39" s="13" t="s">
        <v>18</v>
      </c>
      <c r="B39" s="13" t="s">
        <v>18</v>
      </c>
      <c r="C39" s="14" t="s">
        <v>406</v>
      </c>
      <c r="D39" s="84">
        <v>212399</v>
      </c>
      <c r="E39" s="84"/>
      <c r="F39" s="84">
        <v>212399</v>
      </c>
    </row>
    <row r="40" spans="1:6" s="77" customFormat="1" ht="16.5" customHeight="1">
      <c r="A40" s="13" t="s">
        <v>18</v>
      </c>
      <c r="B40" s="13" t="s">
        <v>18</v>
      </c>
      <c r="C40" s="14" t="s">
        <v>407</v>
      </c>
      <c r="D40" s="84">
        <v>2568507</v>
      </c>
      <c r="E40" s="84"/>
      <c r="F40" s="84">
        <v>2568507</v>
      </c>
    </row>
    <row r="41" spans="1:6" s="77" customFormat="1" ht="16.5" customHeight="1">
      <c r="A41" s="13" t="s">
        <v>18</v>
      </c>
      <c r="B41" s="13" t="s">
        <v>18</v>
      </c>
      <c r="C41" s="14" t="s">
        <v>408</v>
      </c>
      <c r="D41" s="84">
        <v>2150648</v>
      </c>
      <c r="E41" s="84"/>
      <c r="F41" s="84">
        <v>2150648</v>
      </c>
    </row>
    <row r="42" spans="1:6" s="77" customFormat="1" ht="16.5" customHeight="1">
      <c r="A42" s="13" t="s">
        <v>18</v>
      </c>
      <c r="B42" s="13" t="s">
        <v>18</v>
      </c>
      <c r="C42" s="14" t="s">
        <v>409</v>
      </c>
      <c r="D42" s="84">
        <v>5046173</v>
      </c>
      <c r="E42" s="84"/>
      <c r="F42" s="84">
        <v>5046173</v>
      </c>
    </row>
    <row r="43" spans="1:6" s="77" customFormat="1" ht="16.5" customHeight="1">
      <c r="A43" s="13" t="s">
        <v>18</v>
      </c>
      <c r="B43" s="13" t="s">
        <v>18</v>
      </c>
      <c r="C43" s="14" t="s">
        <v>410</v>
      </c>
      <c r="D43" s="84">
        <v>79658</v>
      </c>
      <c r="E43" s="84"/>
      <c r="F43" s="84">
        <v>79658</v>
      </c>
    </row>
    <row r="44" spans="1:6" s="77" customFormat="1" ht="16.5" customHeight="1">
      <c r="A44" s="13" t="s">
        <v>18</v>
      </c>
      <c r="B44" s="13" t="s">
        <v>18</v>
      </c>
      <c r="C44" s="14" t="s">
        <v>411</v>
      </c>
      <c r="D44" s="84">
        <v>1030800</v>
      </c>
      <c r="E44" s="84"/>
      <c r="F44" s="84">
        <v>1030800</v>
      </c>
    </row>
    <row r="45" spans="1:6" s="77" customFormat="1" ht="16.5" customHeight="1">
      <c r="A45" s="13" t="s">
        <v>18</v>
      </c>
      <c r="B45" s="13" t="s">
        <v>18</v>
      </c>
      <c r="C45" s="14" t="s">
        <v>412</v>
      </c>
      <c r="D45" s="84">
        <v>2988159</v>
      </c>
      <c r="E45" s="84"/>
      <c r="F45" s="84">
        <v>2988159</v>
      </c>
    </row>
    <row r="46" spans="1:6" s="77" customFormat="1" ht="16.5" customHeight="1">
      <c r="A46" s="13" t="s">
        <v>18</v>
      </c>
      <c r="B46" s="13" t="s">
        <v>18</v>
      </c>
      <c r="C46" s="14" t="s">
        <v>413</v>
      </c>
      <c r="D46" s="84">
        <v>3680641</v>
      </c>
      <c r="E46" s="84"/>
      <c r="F46" s="84">
        <v>3680641</v>
      </c>
    </row>
    <row r="47" spans="1:6" s="77" customFormat="1" ht="16.5" customHeight="1">
      <c r="A47" s="13" t="s">
        <v>18</v>
      </c>
      <c r="B47" s="13" t="s">
        <v>18</v>
      </c>
      <c r="C47" s="14" t="s">
        <v>414</v>
      </c>
      <c r="D47" s="84">
        <v>435290</v>
      </c>
      <c r="E47" s="84"/>
      <c r="F47" s="84">
        <v>435290</v>
      </c>
    </row>
    <row r="48" spans="1:6" s="77" customFormat="1" ht="16.5" customHeight="1">
      <c r="A48" s="13" t="s">
        <v>18</v>
      </c>
      <c r="B48" s="13" t="s">
        <v>18</v>
      </c>
      <c r="C48" s="14" t="s">
        <v>415</v>
      </c>
      <c r="D48" s="84">
        <v>780250</v>
      </c>
      <c r="E48" s="84"/>
      <c r="F48" s="84">
        <v>780250</v>
      </c>
    </row>
    <row r="49" spans="1:6" s="77" customFormat="1" ht="16.5" customHeight="1">
      <c r="A49" s="13" t="s">
        <v>18</v>
      </c>
      <c r="B49" s="13" t="s">
        <v>18</v>
      </c>
      <c r="C49" s="14" t="s">
        <v>416</v>
      </c>
      <c r="D49" s="84">
        <v>1610326</v>
      </c>
      <c r="E49" s="84"/>
      <c r="F49" s="84">
        <v>1610326</v>
      </c>
    </row>
    <row r="50" spans="1:6" s="77" customFormat="1" ht="16.5" customHeight="1">
      <c r="A50" s="13" t="s">
        <v>18</v>
      </c>
      <c r="B50" s="13" t="s">
        <v>18</v>
      </c>
      <c r="C50" s="14" t="s">
        <v>417</v>
      </c>
      <c r="D50" s="84">
        <v>68504229</v>
      </c>
      <c r="E50" s="84"/>
      <c r="F50" s="84">
        <v>68504229</v>
      </c>
    </row>
    <row r="51" spans="1:6" s="77" customFormat="1" ht="16.5" customHeight="1">
      <c r="A51" s="13" t="s">
        <v>18</v>
      </c>
      <c r="B51" s="13" t="s">
        <v>18</v>
      </c>
      <c r="C51" s="14" t="s">
        <v>418</v>
      </c>
      <c r="D51" s="84">
        <v>1896191</v>
      </c>
      <c r="E51" s="84"/>
      <c r="F51" s="84">
        <v>1896191</v>
      </c>
    </row>
    <row r="52" spans="1:6" s="77" customFormat="1" ht="16.5" customHeight="1">
      <c r="A52" s="13" t="s">
        <v>18</v>
      </c>
      <c r="B52" s="13" t="s">
        <v>18</v>
      </c>
      <c r="C52" s="14" t="s">
        <v>419</v>
      </c>
      <c r="D52" s="84">
        <v>153957</v>
      </c>
      <c r="E52" s="84"/>
      <c r="F52" s="84">
        <v>153957</v>
      </c>
    </row>
    <row r="53" spans="1:6" s="77" customFormat="1" ht="16.5" customHeight="1">
      <c r="A53" s="13" t="s">
        <v>18</v>
      </c>
      <c r="B53" s="13" t="s">
        <v>18</v>
      </c>
      <c r="C53" s="14" t="s">
        <v>420</v>
      </c>
      <c r="D53" s="84">
        <v>1378061</v>
      </c>
      <c r="E53" s="84"/>
      <c r="F53" s="84">
        <v>1378061</v>
      </c>
    </row>
    <row r="54" spans="1:6" s="77" customFormat="1" ht="16.5" customHeight="1">
      <c r="A54" s="13" t="s">
        <v>18</v>
      </c>
      <c r="B54" s="13" t="s">
        <v>18</v>
      </c>
      <c r="C54" s="14" t="s">
        <v>421</v>
      </c>
      <c r="D54" s="84">
        <v>341639</v>
      </c>
      <c r="E54" s="84"/>
      <c r="F54" s="84">
        <v>341639</v>
      </c>
    </row>
    <row r="55" spans="1:6" s="77" customFormat="1" ht="16.5" customHeight="1">
      <c r="A55" s="13" t="s">
        <v>18</v>
      </c>
      <c r="B55" s="13" t="s">
        <v>18</v>
      </c>
      <c r="C55" s="14" t="s">
        <v>422</v>
      </c>
      <c r="D55" s="84">
        <v>1610</v>
      </c>
      <c r="E55" s="84"/>
      <c r="F55" s="84">
        <v>1610</v>
      </c>
    </row>
    <row r="56" spans="1:6" s="77" customFormat="1" ht="16.5" customHeight="1">
      <c r="A56" s="13" t="s">
        <v>18</v>
      </c>
      <c r="B56" s="13" t="s">
        <v>18</v>
      </c>
      <c r="C56" s="14" t="s">
        <v>97</v>
      </c>
      <c r="D56" s="84">
        <v>14026937</v>
      </c>
      <c r="E56" s="84"/>
      <c r="F56" s="84">
        <v>14026937</v>
      </c>
    </row>
    <row r="57" spans="1:6" s="77" customFormat="1" ht="16.5" customHeight="1">
      <c r="A57" s="13" t="s">
        <v>18</v>
      </c>
      <c r="B57" s="13" t="s">
        <v>18</v>
      </c>
      <c r="C57" s="14" t="s">
        <v>423</v>
      </c>
      <c r="D57" s="84">
        <v>844690</v>
      </c>
      <c r="E57" s="84"/>
      <c r="F57" s="84">
        <v>844690</v>
      </c>
    </row>
    <row r="58" spans="1:6" s="77" customFormat="1" ht="16.5" customHeight="1">
      <c r="A58" s="13" t="s">
        <v>18</v>
      </c>
      <c r="B58" s="13" t="s">
        <v>18</v>
      </c>
      <c r="C58" s="14" t="s">
        <v>425</v>
      </c>
      <c r="D58" s="84">
        <v>468380</v>
      </c>
      <c r="E58" s="84"/>
      <c r="F58" s="84">
        <v>468380</v>
      </c>
    </row>
    <row r="59" spans="1:6" s="77" customFormat="1" ht="16.5" customHeight="1">
      <c r="A59" s="13" t="s">
        <v>18</v>
      </c>
      <c r="B59" s="13" t="s">
        <v>18</v>
      </c>
      <c r="C59" s="14" t="s">
        <v>426</v>
      </c>
      <c r="D59" s="84">
        <v>1042320</v>
      </c>
      <c r="E59" s="84"/>
      <c r="F59" s="84">
        <v>1042320</v>
      </c>
    </row>
    <row r="60" spans="1:6" s="77" customFormat="1" ht="16.5" customHeight="1">
      <c r="A60" s="13" t="s">
        <v>18</v>
      </c>
      <c r="B60" s="13" t="s">
        <v>18</v>
      </c>
      <c r="C60" s="14" t="s">
        <v>427</v>
      </c>
      <c r="D60" s="84">
        <v>800237</v>
      </c>
      <c r="E60" s="84"/>
      <c r="F60" s="84">
        <v>800237</v>
      </c>
    </row>
    <row r="61" spans="1:6" s="77" customFormat="1" ht="16.5" customHeight="1">
      <c r="A61" s="13" t="s">
        <v>18</v>
      </c>
      <c r="B61" s="13" t="s">
        <v>18</v>
      </c>
      <c r="C61" s="14" t="s">
        <v>415</v>
      </c>
      <c r="D61" s="84">
        <v>543263</v>
      </c>
      <c r="E61" s="84"/>
      <c r="F61" s="84">
        <v>543263</v>
      </c>
    </row>
    <row r="62" spans="1:6" s="77" customFormat="1" ht="16.5" customHeight="1">
      <c r="A62" s="13" t="s">
        <v>18</v>
      </c>
      <c r="B62" s="13" t="s">
        <v>18</v>
      </c>
      <c r="C62" s="14" t="s">
        <v>407</v>
      </c>
      <c r="D62" s="84">
        <v>1479346</v>
      </c>
      <c r="E62" s="84"/>
      <c r="F62" s="84">
        <v>1479346</v>
      </c>
    </row>
    <row r="63" spans="1:6" s="77" customFormat="1" ht="16.5" customHeight="1">
      <c r="A63" s="13" t="s">
        <v>18</v>
      </c>
      <c r="B63" s="13" t="s">
        <v>18</v>
      </c>
      <c r="C63" s="14" t="s">
        <v>408</v>
      </c>
      <c r="D63" s="84">
        <v>111099</v>
      </c>
      <c r="E63" s="84"/>
      <c r="F63" s="84">
        <v>111099</v>
      </c>
    </row>
    <row r="64" spans="1:6" s="77" customFormat="1" ht="16.5" customHeight="1">
      <c r="A64" s="13" t="s">
        <v>18</v>
      </c>
      <c r="B64" s="13" t="s">
        <v>18</v>
      </c>
      <c r="C64" s="14" t="s">
        <v>418</v>
      </c>
      <c r="D64" s="84">
        <v>31500</v>
      </c>
      <c r="E64" s="84"/>
      <c r="F64" s="84">
        <v>31500</v>
      </c>
    </row>
    <row r="65" spans="1:6" s="77" customFormat="1" ht="16.5" customHeight="1">
      <c r="A65" s="13" t="s">
        <v>18</v>
      </c>
      <c r="B65" s="13" t="s">
        <v>18</v>
      </c>
      <c r="C65" s="14" t="s">
        <v>416</v>
      </c>
      <c r="D65" s="84">
        <v>1606855</v>
      </c>
      <c r="E65" s="84"/>
      <c r="F65" s="84">
        <v>1606855</v>
      </c>
    </row>
    <row r="66" spans="1:6" s="77" customFormat="1" ht="16.5" customHeight="1">
      <c r="A66" s="13" t="s">
        <v>18</v>
      </c>
      <c r="B66" s="13" t="s">
        <v>18</v>
      </c>
      <c r="C66" s="14" t="s">
        <v>428</v>
      </c>
      <c r="D66" s="84">
        <v>24328</v>
      </c>
      <c r="E66" s="84"/>
      <c r="F66" s="84">
        <v>24328</v>
      </c>
    </row>
    <row r="67" spans="1:6" s="77" customFormat="1" ht="16.5" customHeight="1">
      <c r="A67" s="13" t="s">
        <v>18</v>
      </c>
      <c r="B67" s="13" t="s">
        <v>18</v>
      </c>
      <c r="C67" s="14" t="s">
        <v>417</v>
      </c>
      <c r="D67" s="84">
        <v>600000</v>
      </c>
      <c r="E67" s="84"/>
      <c r="F67" s="84">
        <v>600000</v>
      </c>
    </row>
    <row r="68" spans="1:6" s="77" customFormat="1" ht="16.5" customHeight="1">
      <c r="A68" s="13" t="s">
        <v>18</v>
      </c>
      <c r="B68" s="13" t="s">
        <v>18</v>
      </c>
      <c r="C68" s="14" t="s">
        <v>419</v>
      </c>
      <c r="D68" s="84">
        <v>101188</v>
      </c>
      <c r="E68" s="84"/>
      <c r="F68" s="84">
        <v>101188</v>
      </c>
    </row>
    <row r="69" spans="1:6" s="77" customFormat="1" ht="16.5" customHeight="1">
      <c r="A69" s="13" t="s">
        <v>18</v>
      </c>
      <c r="B69" s="13" t="s">
        <v>18</v>
      </c>
      <c r="C69" s="14" t="s">
        <v>410</v>
      </c>
      <c r="D69" s="84">
        <v>565192</v>
      </c>
      <c r="E69" s="84"/>
      <c r="F69" s="84">
        <v>565192</v>
      </c>
    </row>
    <row r="70" spans="1:6" s="77" customFormat="1" ht="16.5" customHeight="1">
      <c r="A70" s="13" t="s">
        <v>18</v>
      </c>
      <c r="B70" s="13" t="s">
        <v>18</v>
      </c>
      <c r="C70" s="14" t="s">
        <v>411</v>
      </c>
      <c r="D70" s="84">
        <v>2648556</v>
      </c>
      <c r="E70" s="84"/>
      <c r="F70" s="84">
        <v>2648556</v>
      </c>
    </row>
    <row r="71" spans="1:6" s="77" customFormat="1" ht="16.5" customHeight="1">
      <c r="A71" s="13" t="s">
        <v>18</v>
      </c>
      <c r="B71" s="13" t="s">
        <v>18</v>
      </c>
      <c r="C71" s="14" t="s">
        <v>429</v>
      </c>
      <c r="D71" s="84">
        <v>49200</v>
      </c>
      <c r="E71" s="84"/>
      <c r="F71" s="84">
        <v>49200</v>
      </c>
    </row>
    <row r="72" spans="1:6" s="77" customFormat="1" ht="16.5" customHeight="1">
      <c r="A72" s="13" t="s">
        <v>18</v>
      </c>
      <c r="B72" s="13" t="s">
        <v>18</v>
      </c>
      <c r="C72" s="14" t="s">
        <v>430</v>
      </c>
      <c r="D72" s="84">
        <v>396750</v>
      </c>
      <c r="E72" s="84"/>
      <c r="F72" s="84">
        <v>396750</v>
      </c>
    </row>
    <row r="73" spans="1:6" s="77" customFormat="1" ht="16.5" customHeight="1">
      <c r="A73" s="13" t="s">
        <v>18</v>
      </c>
      <c r="B73" s="13" t="s">
        <v>18</v>
      </c>
      <c r="C73" s="14" t="s">
        <v>431</v>
      </c>
      <c r="D73" s="84">
        <v>544860</v>
      </c>
      <c r="E73" s="84"/>
      <c r="F73" s="84">
        <v>544860</v>
      </c>
    </row>
    <row r="74" spans="1:6" s="77" customFormat="1" ht="16.5" customHeight="1">
      <c r="A74" s="13" t="s">
        <v>18</v>
      </c>
      <c r="B74" s="13" t="s">
        <v>18</v>
      </c>
      <c r="C74" s="14" t="s">
        <v>432</v>
      </c>
      <c r="D74" s="84">
        <v>721782</v>
      </c>
      <c r="E74" s="84"/>
      <c r="F74" s="84">
        <v>721782</v>
      </c>
    </row>
    <row r="75" spans="1:6" s="77" customFormat="1" ht="16.5" customHeight="1">
      <c r="A75" s="13" t="s">
        <v>18</v>
      </c>
      <c r="B75" s="13" t="s">
        <v>18</v>
      </c>
      <c r="C75" s="14" t="s">
        <v>433</v>
      </c>
      <c r="D75" s="84">
        <v>1404500</v>
      </c>
      <c r="E75" s="84"/>
      <c r="F75" s="84">
        <v>1404500</v>
      </c>
    </row>
    <row r="76" spans="1:6" s="77" customFormat="1" ht="16.5" customHeight="1">
      <c r="A76" s="13" t="s">
        <v>18</v>
      </c>
      <c r="B76" s="13" t="s">
        <v>18</v>
      </c>
      <c r="C76" s="17" t="s">
        <v>422</v>
      </c>
      <c r="D76" s="85">
        <v>42891</v>
      </c>
      <c r="E76" s="85"/>
      <c r="F76" s="85">
        <v>42891</v>
      </c>
    </row>
    <row r="77" spans="1:6" s="77" customFormat="1" ht="16.5" customHeight="1">
      <c r="A77" s="13" t="s">
        <v>18</v>
      </c>
      <c r="B77" s="13" t="s">
        <v>18</v>
      </c>
      <c r="C77" s="88" t="s">
        <v>42</v>
      </c>
      <c r="D77" s="89">
        <v>9167132</v>
      </c>
      <c r="E77" s="89"/>
      <c r="F77" s="89">
        <v>9167132</v>
      </c>
    </row>
    <row r="78" spans="1:6" s="77" customFormat="1" ht="16.5" customHeight="1">
      <c r="A78" s="13" t="s">
        <v>18</v>
      </c>
      <c r="B78" s="13" t="s">
        <v>18</v>
      </c>
      <c r="C78" s="14" t="s">
        <v>327</v>
      </c>
      <c r="D78" s="84">
        <v>5959405</v>
      </c>
      <c r="E78" s="84"/>
      <c r="F78" s="84">
        <v>5959405</v>
      </c>
    </row>
    <row r="79" spans="1:6" s="77" customFormat="1" ht="16.5" customHeight="1">
      <c r="A79" s="13" t="s">
        <v>18</v>
      </c>
      <c r="B79" s="13" t="s">
        <v>18</v>
      </c>
      <c r="C79" s="17" t="s">
        <v>328</v>
      </c>
      <c r="D79" s="85">
        <v>3207727</v>
      </c>
      <c r="E79" s="85"/>
      <c r="F79" s="85">
        <v>3207727</v>
      </c>
    </row>
    <row r="80" spans="1:6" s="77" customFormat="1" ht="16.5" customHeight="1">
      <c r="A80" s="13" t="s">
        <v>18</v>
      </c>
      <c r="B80" s="13" t="s">
        <v>18</v>
      </c>
      <c r="C80" s="9" t="s">
        <v>98</v>
      </c>
      <c r="D80" s="83">
        <v>30857</v>
      </c>
      <c r="E80" s="83"/>
      <c r="F80" s="83">
        <v>30857</v>
      </c>
    </row>
    <row r="81" spans="1:6" s="77" customFormat="1" ht="16.5" customHeight="1">
      <c r="A81" s="13" t="s">
        <v>18</v>
      </c>
      <c r="B81" s="13" t="s">
        <v>18</v>
      </c>
      <c r="C81" s="17" t="s">
        <v>434</v>
      </c>
      <c r="D81" s="85">
        <v>30857</v>
      </c>
      <c r="E81" s="85"/>
      <c r="F81" s="85">
        <v>30857</v>
      </c>
    </row>
    <row r="82" spans="1:6" s="77" customFormat="1" ht="16.5" customHeight="1">
      <c r="A82" s="13" t="s">
        <v>18</v>
      </c>
      <c r="B82" s="13" t="s">
        <v>18</v>
      </c>
      <c r="C82" s="9" t="s">
        <v>99</v>
      </c>
      <c r="D82" s="83">
        <v>2136400</v>
      </c>
      <c r="E82" s="83"/>
      <c r="F82" s="83">
        <v>2136400</v>
      </c>
    </row>
    <row r="83" spans="1:6" s="77" customFormat="1" ht="16.5" customHeight="1">
      <c r="A83" s="13" t="s">
        <v>18</v>
      </c>
      <c r="B83" s="13" t="s">
        <v>18</v>
      </c>
      <c r="C83" s="17" t="s">
        <v>435</v>
      </c>
      <c r="D83" s="85">
        <v>2136400</v>
      </c>
      <c r="E83" s="85"/>
      <c r="F83" s="85">
        <v>2136400</v>
      </c>
    </row>
    <row r="84" spans="1:6" s="77" customFormat="1" ht="17.25" customHeight="1">
      <c r="A84" s="13" t="s">
        <v>18</v>
      </c>
      <c r="B84" s="13" t="s">
        <v>18</v>
      </c>
      <c r="C84" s="9" t="s">
        <v>100</v>
      </c>
      <c r="D84" s="83">
        <v>981</v>
      </c>
      <c r="E84" s="83"/>
      <c r="F84" s="83">
        <v>981</v>
      </c>
    </row>
    <row r="85" spans="1:6" s="77" customFormat="1" ht="17.25" customHeight="1">
      <c r="A85" s="13" t="s">
        <v>18</v>
      </c>
      <c r="B85" s="13" t="s">
        <v>18</v>
      </c>
      <c r="C85" s="14" t="s">
        <v>436</v>
      </c>
      <c r="D85" s="84">
        <v>712</v>
      </c>
      <c r="E85" s="84"/>
      <c r="F85" s="84">
        <v>712</v>
      </c>
    </row>
    <row r="86" spans="1:6" s="77" customFormat="1" ht="17.25" customHeight="1">
      <c r="A86" s="13" t="s">
        <v>18</v>
      </c>
      <c r="B86" s="13" t="s">
        <v>18</v>
      </c>
      <c r="C86" s="17" t="s">
        <v>437</v>
      </c>
      <c r="D86" s="85">
        <v>269</v>
      </c>
      <c r="E86" s="85"/>
      <c r="F86" s="85">
        <v>269</v>
      </c>
    </row>
    <row r="87" spans="1:6" s="77" customFormat="1" ht="17.25" customHeight="1">
      <c r="A87" s="13" t="s">
        <v>18</v>
      </c>
      <c r="B87" s="13" t="s">
        <v>18</v>
      </c>
      <c r="C87" s="38" t="s">
        <v>101</v>
      </c>
      <c r="D87" s="90">
        <v>2026399</v>
      </c>
      <c r="E87" s="90"/>
      <c r="F87" s="90">
        <v>2026399</v>
      </c>
    </row>
    <row r="88" spans="1:6" s="77" customFormat="1" ht="17.25" customHeight="1">
      <c r="A88" s="13" t="s">
        <v>18</v>
      </c>
      <c r="B88" s="13" t="s">
        <v>18</v>
      </c>
      <c r="C88" s="38" t="s">
        <v>102</v>
      </c>
      <c r="D88" s="90" t="s">
        <v>103</v>
      </c>
      <c r="E88" s="90"/>
      <c r="F88" s="90" t="s">
        <v>103</v>
      </c>
    </row>
    <row r="89" spans="1:6" s="77" customFormat="1" ht="17.25" customHeight="1">
      <c r="A89" s="13" t="s">
        <v>18</v>
      </c>
      <c r="B89" s="35" t="s">
        <v>18</v>
      </c>
      <c r="C89" s="22" t="s">
        <v>104</v>
      </c>
      <c r="D89" s="87">
        <v>297052878</v>
      </c>
      <c r="E89" s="87"/>
      <c r="F89" s="87">
        <v>297052878</v>
      </c>
    </row>
    <row r="90" spans="1:6" s="77" customFormat="1" ht="17.25" customHeight="1">
      <c r="A90" s="35" t="s">
        <v>18</v>
      </c>
      <c r="B90" s="128" t="s">
        <v>105</v>
      </c>
      <c r="C90" s="130"/>
      <c r="D90" s="87" t="s">
        <v>438</v>
      </c>
      <c r="E90" s="87"/>
      <c r="F90" s="87" t="s">
        <v>438</v>
      </c>
    </row>
    <row r="91" spans="1:6" s="77" customFormat="1" ht="16.5" customHeight="1">
      <c r="A91" s="131" t="s">
        <v>107</v>
      </c>
      <c r="B91" s="13" t="s">
        <v>376</v>
      </c>
      <c r="C91" s="38" t="s">
        <v>108</v>
      </c>
      <c r="D91" s="90">
        <v>69688</v>
      </c>
      <c r="E91" s="90"/>
      <c r="F91" s="90">
        <v>69688</v>
      </c>
    </row>
    <row r="92" spans="1:6" s="77" customFormat="1" ht="16.5" customHeight="1">
      <c r="A92" s="132"/>
      <c r="B92" s="13" t="s">
        <v>18</v>
      </c>
      <c r="C92" s="38" t="s">
        <v>109</v>
      </c>
      <c r="D92" s="90">
        <v>920096</v>
      </c>
      <c r="E92" s="90"/>
      <c r="F92" s="90">
        <v>920096</v>
      </c>
    </row>
    <row r="93" spans="1:6" s="77" customFormat="1" ht="16.5" customHeight="1">
      <c r="A93" s="132"/>
      <c r="B93" s="13" t="s">
        <v>18</v>
      </c>
      <c r="C93" s="9" t="s">
        <v>439</v>
      </c>
      <c r="D93" s="83">
        <v>100000</v>
      </c>
      <c r="E93" s="83"/>
      <c r="F93" s="83">
        <v>100000</v>
      </c>
    </row>
    <row r="94" spans="1:6" s="77" customFormat="1" ht="16.5" customHeight="1">
      <c r="A94" s="132"/>
      <c r="B94" s="13" t="s">
        <v>18</v>
      </c>
      <c r="C94" s="17" t="s">
        <v>397</v>
      </c>
      <c r="D94" s="85">
        <v>820096</v>
      </c>
      <c r="E94" s="85"/>
      <c r="F94" s="85">
        <v>820096</v>
      </c>
    </row>
    <row r="95" spans="1:6" s="77" customFormat="1" ht="16.5" customHeight="1">
      <c r="A95" s="132"/>
      <c r="B95" s="35" t="s">
        <v>18</v>
      </c>
      <c r="C95" s="22" t="s">
        <v>110</v>
      </c>
      <c r="D95" s="87">
        <v>989784</v>
      </c>
      <c r="E95" s="87"/>
      <c r="F95" s="87">
        <v>989784</v>
      </c>
    </row>
    <row r="96" spans="1:6" s="77" customFormat="1" ht="16.5" customHeight="1">
      <c r="A96" s="132"/>
      <c r="B96" s="13" t="s">
        <v>93</v>
      </c>
      <c r="C96" s="38"/>
      <c r="D96" s="90">
        <v>0</v>
      </c>
      <c r="E96" s="90">
        <v>0</v>
      </c>
      <c r="F96" s="90">
        <v>0</v>
      </c>
    </row>
    <row r="97" spans="1:6" s="77" customFormat="1" ht="16.5" customHeight="1">
      <c r="A97" s="132"/>
      <c r="B97" s="35" t="s">
        <v>440</v>
      </c>
      <c r="C97" s="22" t="s">
        <v>112</v>
      </c>
      <c r="D97" s="87">
        <v>0</v>
      </c>
      <c r="E97" s="87">
        <v>0</v>
      </c>
      <c r="F97" s="87">
        <v>0</v>
      </c>
    </row>
    <row r="98" spans="1:6" s="77" customFormat="1" ht="16.5" customHeight="1">
      <c r="A98" s="133"/>
      <c r="B98" s="128" t="s">
        <v>113</v>
      </c>
      <c r="C98" s="130"/>
      <c r="D98" s="87">
        <v>989784</v>
      </c>
      <c r="E98" s="87"/>
      <c r="F98" s="87">
        <v>989784</v>
      </c>
    </row>
    <row r="99" spans="1:6" s="77" customFormat="1" ht="16.5" customHeight="1">
      <c r="A99" s="125" t="s">
        <v>114</v>
      </c>
      <c r="B99" s="126"/>
      <c r="C99" s="127"/>
      <c r="D99" s="91" t="s">
        <v>441</v>
      </c>
      <c r="E99" s="91"/>
      <c r="F99" s="91" t="s">
        <v>441</v>
      </c>
    </row>
    <row r="100" spans="1:6" s="77" customFormat="1" ht="16.5" customHeight="1">
      <c r="A100" s="176" t="s">
        <v>442</v>
      </c>
      <c r="B100" s="176" t="s">
        <v>82</v>
      </c>
      <c r="C100" s="38" t="s">
        <v>443</v>
      </c>
      <c r="D100" s="90">
        <v>2670165</v>
      </c>
      <c r="E100" s="90"/>
      <c r="F100" s="90">
        <v>2670165</v>
      </c>
    </row>
    <row r="101" spans="1:6" s="77" customFormat="1" ht="16.5" customHeight="1">
      <c r="A101" s="177"/>
      <c r="B101" s="178"/>
      <c r="C101" s="92" t="s">
        <v>118</v>
      </c>
      <c r="D101" s="93">
        <v>2670165</v>
      </c>
      <c r="E101" s="93"/>
      <c r="F101" s="93">
        <v>2670165</v>
      </c>
    </row>
    <row r="102" spans="1:6" s="77" customFormat="1" ht="16.5" customHeight="1">
      <c r="A102" s="177"/>
      <c r="B102" s="146" t="s">
        <v>111</v>
      </c>
      <c r="C102" s="9" t="s">
        <v>119</v>
      </c>
      <c r="D102" s="83">
        <v>1</v>
      </c>
      <c r="E102" s="83"/>
      <c r="F102" s="83">
        <v>1</v>
      </c>
    </row>
    <row r="103" spans="1:6" s="77" customFormat="1" ht="16.5" customHeight="1">
      <c r="A103" s="177"/>
      <c r="B103" s="147"/>
      <c r="C103" s="17" t="s">
        <v>444</v>
      </c>
      <c r="D103" s="85">
        <v>1</v>
      </c>
      <c r="E103" s="85"/>
      <c r="F103" s="85">
        <v>1</v>
      </c>
    </row>
    <row r="104" spans="1:6" s="77" customFormat="1" ht="16.5" customHeight="1">
      <c r="A104" s="177"/>
      <c r="B104" s="147"/>
      <c r="C104" s="9" t="s">
        <v>445</v>
      </c>
      <c r="D104" s="83">
        <v>16500</v>
      </c>
      <c r="E104" s="83"/>
      <c r="F104" s="83">
        <v>16500</v>
      </c>
    </row>
    <row r="105" spans="1:6" s="77" customFormat="1" ht="16.5" customHeight="1">
      <c r="A105" s="177"/>
      <c r="B105" s="147"/>
      <c r="C105" s="17" t="s">
        <v>446</v>
      </c>
      <c r="D105" s="85">
        <v>16500</v>
      </c>
      <c r="E105" s="85"/>
      <c r="F105" s="85">
        <v>16500</v>
      </c>
    </row>
    <row r="106" spans="1:6" s="77" customFormat="1" ht="16.5" customHeight="1">
      <c r="A106" s="177"/>
      <c r="B106" s="148"/>
      <c r="C106" s="22" t="s">
        <v>121</v>
      </c>
      <c r="D106" s="87">
        <v>16501</v>
      </c>
      <c r="E106" s="87"/>
      <c r="F106" s="87">
        <v>16501</v>
      </c>
    </row>
    <row r="107" spans="1:6" s="77" customFormat="1" ht="16.5" customHeight="1">
      <c r="A107" s="178"/>
      <c r="B107" s="128" t="s">
        <v>122</v>
      </c>
      <c r="C107" s="130"/>
      <c r="D107" s="87">
        <v>2653664</v>
      </c>
      <c r="E107" s="87"/>
      <c r="F107" s="87">
        <v>2653664</v>
      </c>
    </row>
    <row r="108" spans="1:6" s="77" customFormat="1" ht="16.5" customHeight="1">
      <c r="A108" s="125" t="s">
        <v>123</v>
      </c>
      <c r="B108" s="126"/>
      <c r="C108" s="127"/>
      <c r="D108" s="91" t="s">
        <v>447</v>
      </c>
      <c r="E108" s="91"/>
      <c r="F108" s="91" t="s">
        <v>447</v>
      </c>
    </row>
    <row r="109" spans="1:6" s="77" customFormat="1" ht="16.5" customHeight="1">
      <c r="A109" s="146" t="s">
        <v>125</v>
      </c>
      <c r="B109" s="125" t="s">
        <v>126</v>
      </c>
      <c r="C109" s="127"/>
      <c r="D109" s="91">
        <v>26029826</v>
      </c>
      <c r="E109" s="91"/>
      <c r="F109" s="91">
        <v>26029826</v>
      </c>
    </row>
    <row r="110" spans="1:6" s="77" customFormat="1" ht="16.5" customHeight="1">
      <c r="A110" s="170"/>
      <c r="B110" s="125" t="s">
        <v>127</v>
      </c>
      <c r="C110" s="127"/>
      <c r="D110" s="91">
        <v>13841087</v>
      </c>
      <c r="E110" s="91"/>
      <c r="F110" s="91">
        <v>13841087</v>
      </c>
    </row>
    <row r="111" spans="1:6" s="77" customFormat="1" ht="16.5" customHeight="1">
      <c r="A111" s="170"/>
      <c r="B111" s="172" t="s">
        <v>128</v>
      </c>
      <c r="C111" s="173"/>
      <c r="D111" s="94">
        <v>0</v>
      </c>
      <c r="E111" s="94">
        <v>0</v>
      </c>
      <c r="F111" s="94">
        <v>0</v>
      </c>
    </row>
    <row r="112" spans="1:6" s="77" customFormat="1" ht="16.5" customHeight="1">
      <c r="A112" s="170"/>
      <c r="B112" s="155" t="s">
        <v>129</v>
      </c>
      <c r="C112" s="156"/>
      <c r="D112" s="91">
        <v>0</v>
      </c>
      <c r="E112" s="91">
        <v>0</v>
      </c>
      <c r="F112" s="91">
        <v>0</v>
      </c>
    </row>
    <row r="113" spans="1:6" s="77" customFormat="1" ht="16.5" customHeight="1">
      <c r="A113" s="170"/>
      <c r="B113" s="155" t="s">
        <v>130</v>
      </c>
      <c r="C113" s="156"/>
      <c r="D113" s="91">
        <v>9221500</v>
      </c>
      <c r="E113" s="91"/>
      <c r="F113" s="91">
        <v>9221500</v>
      </c>
    </row>
    <row r="114" spans="1:6" s="77" customFormat="1" ht="16.5" customHeight="1">
      <c r="A114" s="170"/>
      <c r="B114" s="174" t="s">
        <v>448</v>
      </c>
      <c r="C114" s="175"/>
      <c r="D114" s="89">
        <v>9221500</v>
      </c>
      <c r="E114" s="89"/>
      <c r="F114" s="89">
        <v>9221500</v>
      </c>
    </row>
    <row r="115" spans="1:6" s="77" customFormat="1" ht="16.5" customHeight="1">
      <c r="A115" s="170"/>
      <c r="B115" s="155" t="s">
        <v>131</v>
      </c>
      <c r="C115" s="156"/>
      <c r="D115" s="91">
        <v>812054</v>
      </c>
      <c r="E115" s="91"/>
      <c r="F115" s="91">
        <v>812054</v>
      </c>
    </row>
    <row r="116" spans="1:6" s="77" customFormat="1" ht="16.5" customHeight="1">
      <c r="A116" s="170"/>
      <c r="B116" s="161" t="s">
        <v>449</v>
      </c>
      <c r="C116" s="162"/>
      <c r="D116" s="86">
        <v>513757</v>
      </c>
      <c r="E116" s="86"/>
      <c r="F116" s="86">
        <v>513757</v>
      </c>
    </row>
    <row r="117" spans="1:6" s="77" customFormat="1" ht="16.5" customHeight="1">
      <c r="A117" s="170"/>
      <c r="B117" s="163" t="s">
        <v>450</v>
      </c>
      <c r="C117" s="164"/>
      <c r="D117" s="84">
        <v>3284</v>
      </c>
      <c r="E117" s="84"/>
      <c r="F117" s="84">
        <v>3284</v>
      </c>
    </row>
    <row r="118" spans="1:6" s="77" customFormat="1" ht="16.5" customHeight="1">
      <c r="A118" s="170"/>
      <c r="B118" s="163" t="s">
        <v>451</v>
      </c>
      <c r="C118" s="164"/>
      <c r="D118" s="84">
        <v>954</v>
      </c>
      <c r="E118" s="84"/>
      <c r="F118" s="84">
        <v>954</v>
      </c>
    </row>
    <row r="119" spans="1:6" s="77" customFormat="1" ht="16.5" customHeight="1">
      <c r="A119" s="170"/>
      <c r="B119" s="163" t="s">
        <v>452</v>
      </c>
      <c r="C119" s="164"/>
      <c r="D119" s="84">
        <v>132</v>
      </c>
      <c r="E119" s="84"/>
      <c r="F119" s="84">
        <v>132</v>
      </c>
    </row>
    <row r="120" spans="1:6" s="77" customFormat="1" ht="16.5" customHeight="1">
      <c r="A120" s="170"/>
      <c r="B120" s="163" t="s">
        <v>453</v>
      </c>
      <c r="C120" s="164"/>
      <c r="D120" s="84">
        <v>757</v>
      </c>
      <c r="E120" s="84"/>
      <c r="F120" s="84">
        <v>757</v>
      </c>
    </row>
    <row r="121" spans="1:6" s="77" customFormat="1" ht="16.5" customHeight="1">
      <c r="A121" s="170"/>
      <c r="B121" s="163" t="s">
        <v>454</v>
      </c>
      <c r="C121" s="164"/>
      <c r="D121" s="84">
        <v>251</v>
      </c>
      <c r="E121" s="84"/>
      <c r="F121" s="84">
        <v>251</v>
      </c>
    </row>
    <row r="122" spans="1:6" s="77" customFormat="1" ht="16.5" customHeight="1">
      <c r="A122" s="170"/>
      <c r="B122" s="163" t="s">
        <v>455</v>
      </c>
      <c r="C122" s="164"/>
      <c r="D122" s="84" t="s">
        <v>456</v>
      </c>
      <c r="E122" s="84"/>
      <c r="F122" s="84" t="s">
        <v>456</v>
      </c>
    </row>
    <row r="123" spans="1:6" s="77" customFormat="1" ht="16.5" customHeight="1">
      <c r="A123" s="170"/>
      <c r="B123" s="163" t="s">
        <v>457</v>
      </c>
      <c r="C123" s="164"/>
      <c r="D123" s="84">
        <v>40</v>
      </c>
      <c r="E123" s="84"/>
      <c r="F123" s="84">
        <v>40</v>
      </c>
    </row>
    <row r="124" spans="1:6" s="77" customFormat="1" ht="16.5" customHeight="1">
      <c r="A124" s="170"/>
      <c r="B124" s="153" t="s">
        <v>458</v>
      </c>
      <c r="C124" s="154"/>
      <c r="D124" s="85">
        <v>367380</v>
      </c>
      <c r="E124" s="85"/>
      <c r="F124" s="85">
        <v>367380</v>
      </c>
    </row>
    <row r="125" spans="1:6" s="77" customFormat="1" ht="16.5" customHeight="1">
      <c r="A125" s="171"/>
      <c r="B125" s="125" t="s">
        <v>132</v>
      </c>
      <c r="C125" s="127"/>
      <c r="D125" s="91">
        <v>22250533</v>
      </c>
      <c r="E125" s="91"/>
      <c r="F125" s="91">
        <v>22250533</v>
      </c>
    </row>
  </sheetData>
  <sheetProtection password="C7F5" sheet="1" objects="1" scenarios="1"/>
  <mergeCells count="27">
    <mergeCell ref="B117:C117"/>
    <mergeCell ref="B118:C118"/>
    <mergeCell ref="B119:C119"/>
    <mergeCell ref="B90:C90"/>
    <mergeCell ref="A91:A98"/>
    <mergeCell ref="B98:C98"/>
    <mergeCell ref="A99:C99"/>
    <mergeCell ref="A100:A107"/>
    <mergeCell ref="B100:B101"/>
    <mergeCell ref="B102:B106"/>
    <mergeCell ref="B107:C107"/>
    <mergeCell ref="B120:C120"/>
    <mergeCell ref="B121:C121"/>
    <mergeCell ref="B122:C122"/>
    <mergeCell ref="A108:C108"/>
    <mergeCell ref="A109:A125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23:C123"/>
    <mergeCell ref="B124:C124"/>
    <mergeCell ref="B125:C125"/>
  </mergeCells>
  <phoneticPr fontId="4"/>
  <pageMargins left="0.58333333333333337" right="0.30555555555555558" top="0.75" bottom="0.75" header="0" footer="0"/>
  <pageSetup paperSize="9" orientation="portrait" verticalDpi="0" r:id="rId1"/>
  <headerFooter>
    <oddFooter>&amp;C&amp;"ＭＳ Ｐ明朝"&amp;10&amp;P頁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opLeftCell="A13" zoomScaleNormal="100" workbookViewId="0">
      <selection activeCell="D29" sqref="D29"/>
    </sheetView>
  </sheetViews>
  <sheetFormatPr defaultRowHeight="13.5"/>
  <cols>
    <col min="1" max="1" width="30.625" customWidth="1"/>
    <col min="2" max="4" width="12.625" customWidth="1"/>
    <col min="5" max="5" width="30.625" customWidth="1"/>
    <col min="6" max="8" width="12.625" customWidth="1"/>
  </cols>
  <sheetData>
    <row r="1" spans="1:8" ht="61.7" customHeight="1"/>
    <row r="2" spans="1:8" ht="23.25" customHeight="1"/>
    <row r="3" spans="1:8" ht="10.5" customHeight="1"/>
    <row r="4" spans="1:8" s="74" customFormat="1">
      <c r="A4" s="149" t="s">
        <v>133</v>
      </c>
      <c r="B4" s="150"/>
      <c r="C4" s="150"/>
      <c r="D4" s="150"/>
      <c r="E4" s="151" t="s">
        <v>134</v>
      </c>
      <c r="F4" s="152"/>
      <c r="G4" s="152"/>
      <c r="H4" s="150"/>
    </row>
    <row r="5" spans="1:8" s="74" customFormat="1">
      <c r="A5" s="60" t="s">
        <v>135</v>
      </c>
      <c r="B5" s="61" t="s">
        <v>136</v>
      </c>
      <c r="C5" s="61" t="s">
        <v>137</v>
      </c>
      <c r="D5" s="61" t="s">
        <v>138</v>
      </c>
      <c r="E5" s="62" t="s">
        <v>135</v>
      </c>
      <c r="F5" s="61" t="s">
        <v>136</v>
      </c>
      <c r="G5" s="61" t="s">
        <v>137</v>
      </c>
      <c r="H5" s="61" t="s">
        <v>138</v>
      </c>
    </row>
    <row r="6" spans="1:8" s="74" customFormat="1">
      <c r="A6" s="63" t="s">
        <v>139</v>
      </c>
      <c r="B6" s="64">
        <v>38802983</v>
      </c>
      <c r="C6" s="64"/>
      <c r="D6" s="64">
        <v>38802983</v>
      </c>
      <c r="E6" s="63" t="s">
        <v>140</v>
      </c>
      <c r="F6" s="64">
        <v>25876482</v>
      </c>
      <c r="G6" s="64"/>
      <c r="H6" s="64">
        <v>25876482</v>
      </c>
    </row>
    <row r="7" spans="1:8" s="74" customFormat="1">
      <c r="A7" s="65" t="s">
        <v>141</v>
      </c>
      <c r="B7" s="66">
        <v>28231199</v>
      </c>
      <c r="C7" s="66"/>
      <c r="D7" s="66">
        <v>28231199</v>
      </c>
      <c r="E7" s="65" t="s">
        <v>142</v>
      </c>
      <c r="F7" s="66">
        <v>25704811</v>
      </c>
      <c r="G7" s="66"/>
      <c r="H7" s="66">
        <v>25704811</v>
      </c>
    </row>
    <row r="8" spans="1:8" s="74" customFormat="1">
      <c r="A8" s="65" t="s">
        <v>143</v>
      </c>
      <c r="B8" s="66">
        <v>9139684</v>
      </c>
      <c r="C8" s="66"/>
      <c r="D8" s="66">
        <v>9139684</v>
      </c>
      <c r="E8" s="65" t="s">
        <v>144</v>
      </c>
      <c r="F8" s="66">
        <v>171671</v>
      </c>
      <c r="G8" s="66"/>
      <c r="H8" s="66">
        <v>171671</v>
      </c>
    </row>
    <row r="9" spans="1:8" s="74" customFormat="1">
      <c r="A9" s="65" t="s">
        <v>145</v>
      </c>
      <c r="B9" s="66">
        <v>10000</v>
      </c>
      <c r="C9" s="66"/>
      <c r="D9" s="66">
        <v>10000</v>
      </c>
      <c r="E9" s="65" t="s">
        <v>18</v>
      </c>
      <c r="F9" s="66"/>
      <c r="G9" s="66"/>
      <c r="H9" s="66"/>
    </row>
    <row r="10" spans="1:8" s="74" customFormat="1">
      <c r="A10" s="67" t="s">
        <v>146</v>
      </c>
      <c r="B10" s="68">
        <v>1422100</v>
      </c>
      <c r="C10" s="68"/>
      <c r="D10" s="68">
        <v>1422100</v>
      </c>
      <c r="E10" s="67" t="s">
        <v>18</v>
      </c>
      <c r="F10" s="68"/>
      <c r="G10" s="68"/>
      <c r="H10" s="68"/>
    </row>
    <row r="11" spans="1:8" s="74" customFormat="1">
      <c r="A11" s="63" t="s">
        <v>147</v>
      </c>
      <c r="B11" s="64">
        <v>209720200</v>
      </c>
      <c r="C11" s="64"/>
      <c r="D11" s="64">
        <v>209720200</v>
      </c>
      <c r="E11" s="63" t="s">
        <v>148</v>
      </c>
      <c r="F11" s="64">
        <v>60677749</v>
      </c>
      <c r="G11" s="64"/>
      <c r="H11" s="64">
        <v>60677749</v>
      </c>
    </row>
    <row r="12" spans="1:8" s="74" customFormat="1">
      <c r="A12" s="69" t="s">
        <v>149</v>
      </c>
      <c r="B12" s="70">
        <v>8762962</v>
      </c>
      <c r="C12" s="70"/>
      <c r="D12" s="70">
        <v>8762962</v>
      </c>
      <c r="E12" s="95" t="s">
        <v>150</v>
      </c>
      <c r="F12" s="96">
        <v>60677749</v>
      </c>
      <c r="G12" s="96"/>
      <c r="H12" s="96">
        <v>60677749</v>
      </c>
    </row>
    <row r="13" spans="1:8" s="74" customFormat="1">
      <c r="A13" s="65" t="s">
        <v>151</v>
      </c>
      <c r="B13" s="66">
        <v>4059700</v>
      </c>
      <c r="C13" s="66"/>
      <c r="D13" s="66">
        <v>4059700</v>
      </c>
      <c r="E13" s="71" t="s">
        <v>152</v>
      </c>
      <c r="F13" s="64">
        <v>86554231</v>
      </c>
      <c r="G13" s="64"/>
      <c r="H13" s="64">
        <v>86554231</v>
      </c>
    </row>
    <row r="14" spans="1:8" s="74" customFormat="1">
      <c r="A14" s="65" t="s">
        <v>153</v>
      </c>
      <c r="B14" s="66">
        <v>503262</v>
      </c>
      <c r="C14" s="66"/>
      <c r="D14" s="66">
        <v>503262</v>
      </c>
      <c r="E14" s="149" t="s">
        <v>154</v>
      </c>
      <c r="F14" s="149"/>
      <c r="G14" s="149"/>
      <c r="H14" s="149"/>
    </row>
    <row r="15" spans="1:8" s="74" customFormat="1">
      <c r="A15" s="97" t="s">
        <v>155</v>
      </c>
      <c r="B15" s="98">
        <v>4200000</v>
      </c>
      <c r="C15" s="98"/>
      <c r="D15" s="98">
        <v>4200000</v>
      </c>
      <c r="E15" s="63" t="s">
        <v>156</v>
      </c>
      <c r="F15" s="64">
        <v>4200000</v>
      </c>
      <c r="G15" s="64"/>
      <c r="H15" s="64">
        <v>4200000</v>
      </c>
    </row>
    <row r="16" spans="1:8" s="74" customFormat="1">
      <c r="A16" s="72" t="s">
        <v>157</v>
      </c>
      <c r="B16" s="73">
        <v>200957238</v>
      </c>
      <c r="C16" s="73"/>
      <c r="D16" s="73">
        <v>200957238</v>
      </c>
      <c r="E16" s="95" t="s">
        <v>158</v>
      </c>
      <c r="F16" s="96">
        <v>4200000</v>
      </c>
      <c r="G16" s="96"/>
      <c r="H16" s="96">
        <v>4200000</v>
      </c>
    </row>
    <row r="17" spans="1:8" s="74" customFormat="1">
      <c r="A17" s="65" t="s">
        <v>153</v>
      </c>
      <c r="B17" s="66">
        <v>4</v>
      </c>
      <c r="C17" s="66"/>
      <c r="D17" s="66">
        <v>4</v>
      </c>
      <c r="E17" s="63" t="s">
        <v>459</v>
      </c>
      <c r="F17" s="64">
        <v>109220799</v>
      </c>
      <c r="G17" s="64"/>
      <c r="H17" s="64">
        <v>109220799</v>
      </c>
    </row>
    <row r="18" spans="1:8" s="74" customFormat="1">
      <c r="A18" s="65" t="s">
        <v>160</v>
      </c>
      <c r="B18" s="66">
        <v>26448</v>
      </c>
      <c r="C18" s="66"/>
      <c r="D18" s="66">
        <v>26448</v>
      </c>
      <c r="E18" s="65" t="s">
        <v>161</v>
      </c>
      <c r="F18" s="66">
        <v>108144295</v>
      </c>
      <c r="G18" s="66"/>
      <c r="H18" s="66">
        <v>108144295</v>
      </c>
    </row>
    <row r="19" spans="1:8" s="74" customFormat="1">
      <c r="A19" s="65" t="s">
        <v>164</v>
      </c>
      <c r="B19" s="66">
        <v>888656</v>
      </c>
      <c r="C19" s="66"/>
      <c r="D19" s="66">
        <v>888656</v>
      </c>
      <c r="E19" s="67" t="s">
        <v>163</v>
      </c>
      <c r="F19" s="68">
        <v>1076504</v>
      </c>
      <c r="G19" s="68"/>
      <c r="H19" s="68">
        <v>1076504</v>
      </c>
    </row>
    <row r="20" spans="1:8" s="74" customFormat="1">
      <c r="A20" s="65" t="s">
        <v>166</v>
      </c>
      <c r="B20" s="66">
        <v>1310067</v>
      </c>
      <c r="C20" s="66"/>
      <c r="D20" s="66">
        <v>1310067</v>
      </c>
      <c r="E20" s="63" t="s">
        <v>165</v>
      </c>
      <c r="F20" s="64">
        <v>829667</v>
      </c>
      <c r="G20" s="64"/>
      <c r="H20" s="64">
        <v>829667</v>
      </c>
    </row>
    <row r="21" spans="1:8" s="74" customFormat="1">
      <c r="A21" s="65" t="s">
        <v>168</v>
      </c>
      <c r="B21" s="66">
        <v>3279022</v>
      </c>
      <c r="C21" s="66"/>
      <c r="D21" s="66">
        <v>3279022</v>
      </c>
      <c r="E21" s="63" t="s">
        <v>167</v>
      </c>
      <c r="F21" s="64">
        <v>25467953</v>
      </c>
      <c r="G21" s="64"/>
      <c r="H21" s="64">
        <v>25467953</v>
      </c>
    </row>
    <row r="22" spans="1:8" s="74" customFormat="1">
      <c r="A22" s="65" t="s">
        <v>170</v>
      </c>
      <c r="B22" s="66">
        <v>50000</v>
      </c>
      <c r="C22" s="66"/>
      <c r="D22" s="66">
        <v>50000</v>
      </c>
      <c r="E22" s="65" t="s">
        <v>169</v>
      </c>
      <c r="F22" s="66">
        <v>13144921</v>
      </c>
      <c r="G22" s="66"/>
      <c r="H22" s="66">
        <v>13144921</v>
      </c>
    </row>
    <row r="23" spans="1:8" s="74" customFormat="1">
      <c r="A23" s="65" t="s">
        <v>172</v>
      </c>
      <c r="B23" s="66">
        <v>60677749</v>
      </c>
      <c r="C23" s="66"/>
      <c r="D23" s="66">
        <v>60677749</v>
      </c>
      <c r="E23" s="65" t="s">
        <v>171</v>
      </c>
      <c r="F23" s="66">
        <v>3831123</v>
      </c>
      <c r="G23" s="66"/>
      <c r="H23" s="66">
        <v>3831123</v>
      </c>
    </row>
    <row r="24" spans="1:8" s="74" customFormat="1">
      <c r="A24" s="65" t="s">
        <v>174</v>
      </c>
      <c r="B24" s="66">
        <v>108144295</v>
      </c>
      <c r="C24" s="66"/>
      <c r="D24" s="66">
        <v>108144295</v>
      </c>
      <c r="E24" s="65" t="s">
        <v>173</v>
      </c>
      <c r="F24" s="66">
        <v>656730</v>
      </c>
      <c r="G24" s="66"/>
      <c r="H24" s="66">
        <v>656730</v>
      </c>
    </row>
    <row r="25" spans="1:8" s="74" customFormat="1">
      <c r="A25" s="65" t="s">
        <v>176</v>
      </c>
      <c r="B25" s="66">
        <v>1076504</v>
      </c>
      <c r="C25" s="66"/>
      <c r="D25" s="66">
        <v>1076504</v>
      </c>
      <c r="E25" s="65" t="s">
        <v>177</v>
      </c>
      <c r="F25" s="66">
        <v>3031504</v>
      </c>
      <c r="G25" s="66"/>
      <c r="H25" s="66">
        <v>3031504</v>
      </c>
    </row>
    <row r="26" spans="1:8" s="74" customFormat="1">
      <c r="A26" s="65" t="s">
        <v>178</v>
      </c>
      <c r="B26" s="66">
        <v>13144921</v>
      </c>
      <c r="C26" s="66"/>
      <c r="D26" s="66">
        <v>13144921</v>
      </c>
      <c r="E26" s="65" t="s">
        <v>179</v>
      </c>
      <c r="F26" s="66">
        <v>1007165</v>
      </c>
      <c r="G26" s="66"/>
      <c r="H26" s="66">
        <v>1007165</v>
      </c>
    </row>
    <row r="27" spans="1:8" s="74" customFormat="1">
      <c r="A27" s="65" t="s">
        <v>180</v>
      </c>
      <c r="B27" s="66">
        <v>3831123</v>
      </c>
      <c r="C27" s="66"/>
      <c r="D27" s="66">
        <v>3831123</v>
      </c>
      <c r="E27" s="65" t="s">
        <v>181</v>
      </c>
      <c r="F27" s="66">
        <v>1192268</v>
      </c>
      <c r="G27" s="66"/>
      <c r="H27" s="66">
        <v>1192268</v>
      </c>
    </row>
    <row r="28" spans="1:8" s="74" customFormat="1">
      <c r="A28" s="65" t="s">
        <v>182</v>
      </c>
      <c r="B28" s="66">
        <v>656730</v>
      </c>
      <c r="C28" s="66"/>
      <c r="D28" s="66">
        <v>656730</v>
      </c>
      <c r="E28" s="65" t="s">
        <v>183</v>
      </c>
      <c r="F28" s="66">
        <v>163400</v>
      </c>
      <c r="G28" s="66"/>
      <c r="H28" s="66">
        <v>163400</v>
      </c>
    </row>
    <row r="29" spans="1:8" s="74" customFormat="1">
      <c r="A29" s="65" t="s">
        <v>186</v>
      </c>
      <c r="B29" s="66">
        <v>3031504</v>
      </c>
      <c r="C29" s="66"/>
      <c r="D29" s="66">
        <v>3031504</v>
      </c>
      <c r="E29" s="67" t="s">
        <v>185</v>
      </c>
      <c r="F29" s="68">
        <v>2440842</v>
      </c>
      <c r="G29" s="68"/>
      <c r="H29" s="68">
        <v>2440842</v>
      </c>
    </row>
    <row r="30" spans="1:8" s="74" customFormat="1">
      <c r="A30" s="65" t="s">
        <v>188</v>
      </c>
      <c r="B30" s="66">
        <v>1007165</v>
      </c>
      <c r="C30" s="66"/>
      <c r="D30" s="66">
        <v>1007165</v>
      </c>
      <c r="E30" s="63" t="s">
        <v>189</v>
      </c>
      <c r="F30" s="64">
        <v>22250533</v>
      </c>
      <c r="G30" s="64"/>
      <c r="H30" s="64">
        <v>22250533</v>
      </c>
    </row>
    <row r="31" spans="1:8" s="74" customFormat="1">
      <c r="A31" s="65" t="s">
        <v>190</v>
      </c>
      <c r="B31" s="66">
        <v>1192268</v>
      </c>
      <c r="C31" s="66"/>
      <c r="D31" s="66">
        <v>1192268</v>
      </c>
      <c r="E31" s="65" t="s">
        <v>191</v>
      </c>
      <c r="F31" s="66" t="s">
        <v>447</v>
      </c>
      <c r="G31" s="66"/>
      <c r="H31" s="66" t="s">
        <v>447</v>
      </c>
    </row>
    <row r="32" spans="1:8" s="74" customFormat="1">
      <c r="A32" s="65" t="s">
        <v>192</v>
      </c>
      <c r="B32" s="66">
        <v>163400</v>
      </c>
      <c r="C32" s="66"/>
      <c r="D32" s="66">
        <v>163400</v>
      </c>
      <c r="E32" s="65" t="s">
        <v>18</v>
      </c>
      <c r="F32" s="66"/>
      <c r="G32" s="66"/>
      <c r="H32" s="66"/>
    </row>
    <row r="33" spans="1:8" s="74" customFormat="1">
      <c r="A33" s="65" t="s">
        <v>193</v>
      </c>
      <c r="B33" s="66">
        <v>2440842</v>
      </c>
      <c r="C33" s="66"/>
      <c r="D33" s="66">
        <v>2440842</v>
      </c>
      <c r="E33" s="67" t="s">
        <v>18</v>
      </c>
      <c r="F33" s="68"/>
      <c r="G33" s="68"/>
      <c r="H33" s="68"/>
    </row>
    <row r="34" spans="1:8" s="74" customFormat="1">
      <c r="A34" s="67" t="s">
        <v>194</v>
      </c>
      <c r="B34" s="68">
        <v>36540</v>
      </c>
      <c r="C34" s="68"/>
      <c r="D34" s="68">
        <v>36540</v>
      </c>
      <c r="E34" s="71" t="s">
        <v>195</v>
      </c>
      <c r="F34" s="64">
        <v>161968952</v>
      </c>
      <c r="G34" s="64"/>
      <c r="H34" s="64">
        <v>161968952</v>
      </c>
    </row>
    <row r="35" spans="1:8" s="74" customFormat="1">
      <c r="A35" s="71" t="s">
        <v>196</v>
      </c>
      <c r="B35" s="64">
        <v>248523183</v>
      </c>
      <c r="C35" s="64"/>
      <c r="D35" s="64">
        <v>248523183</v>
      </c>
      <c r="E35" s="71" t="s">
        <v>197</v>
      </c>
      <c r="F35" s="64">
        <v>248523183</v>
      </c>
      <c r="G35" s="64"/>
      <c r="H35" s="64">
        <v>248523183</v>
      </c>
    </row>
  </sheetData>
  <sheetProtection password="C775" sheet="1" objects="1" scenarios="1"/>
  <mergeCells count="3">
    <mergeCell ref="A4:D4"/>
    <mergeCell ref="E4:H4"/>
    <mergeCell ref="E14:H14"/>
  </mergeCells>
  <phoneticPr fontId="4"/>
  <printOptions horizontalCentered="1" verticalCentered="1"/>
  <pageMargins left="0.59055118110236227" right="0.31496062992125984" top="0.74803149606299213" bottom="0.74803149606299213" header="0" footer="0"/>
  <pageSetup paperSize="9" orientation="landscape" verticalDpi="0" r:id="rId1"/>
  <headerFooter>
    <oddFooter>&amp;C&amp;"ＭＳ Ｐ明朝"&amp;10&amp;P頁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>
      <selection activeCell="D11" sqref="D11"/>
    </sheetView>
  </sheetViews>
  <sheetFormatPr defaultRowHeight="13.5"/>
  <cols>
    <col min="1" max="2" width="2.625" customWidth="1"/>
    <col min="3" max="3" width="34.625" customWidth="1"/>
    <col min="4" max="6" width="13.75" customWidth="1"/>
    <col min="7" max="7" width="11.25" customWidth="1"/>
  </cols>
  <sheetData>
    <row r="1" spans="1:7" ht="61.7" customHeight="1"/>
    <row r="2" spans="1:7" ht="23.25" customHeight="1"/>
    <row r="3" spans="1:7" ht="10.5" customHeight="1"/>
    <row r="4" spans="1:7" s="7" customFormat="1" ht="16.5" customHeight="1">
      <c r="A4" s="5"/>
      <c r="B4" s="122" t="s">
        <v>6</v>
      </c>
      <c r="C4" s="124"/>
      <c r="D4" s="6" t="s">
        <v>7</v>
      </c>
      <c r="E4" s="6" t="s">
        <v>8</v>
      </c>
      <c r="F4" s="6" t="s">
        <v>9</v>
      </c>
      <c r="G4" s="6" t="s">
        <v>10</v>
      </c>
    </row>
    <row r="5" spans="1:7" s="12" customFormat="1" ht="16.5" customHeight="1">
      <c r="A5" s="8" t="s">
        <v>11</v>
      </c>
      <c r="B5" s="8" t="s">
        <v>12</v>
      </c>
      <c r="C5" s="9" t="s">
        <v>13</v>
      </c>
      <c r="D5" s="10">
        <v>6801000</v>
      </c>
      <c r="E5" s="10">
        <v>6138960</v>
      </c>
      <c r="F5" s="10">
        <v>662040</v>
      </c>
      <c r="G5" s="11"/>
    </row>
    <row r="6" spans="1:7" s="12" customFormat="1" ht="16.5" customHeight="1">
      <c r="A6" s="13" t="s">
        <v>14</v>
      </c>
      <c r="B6" s="13" t="s">
        <v>15</v>
      </c>
      <c r="C6" s="14" t="s">
        <v>16</v>
      </c>
      <c r="D6" s="15">
        <v>8317000</v>
      </c>
      <c r="E6" s="15">
        <v>7046767</v>
      </c>
      <c r="F6" s="15">
        <v>1270233</v>
      </c>
      <c r="G6" s="16"/>
    </row>
    <row r="7" spans="1:7" s="12" customFormat="1" ht="16.5" customHeight="1">
      <c r="A7" s="13" t="s">
        <v>17</v>
      </c>
      <c r="B7" s="13" t="s">
        <v>18</v>
      </c>
      <c r="C7" s="14" t="s">
        <v>19</v>
      </c>
      <c r="D7" s="15">
        <v>144206000</v>
      </c>
      <c r="E7" s="15">
        <v>144084566</v>
      </c>
      <c r="F7" s="15">
        <v>121434</v>
      </c>
      <c r="G7" s="16"/>
    </row>
    <row r="8" spans="1:7" s="12" customFormat="1" ht="16.5" customHeight="1">
      <c r="A8" s="13" t="s">
        <v>20</v>
      </c>
      <c r="B8" s="13" t="s">
        <v>18</v>
      </c>
      <c r="C8" s="14" t="s">
        <v>21</v>
      </c>
      <c r="D8" s="15">
        <v>188853000</v>
      </c>
      <c r="E8" s="15">
        <v>188343436</v>
      </c>
      <c r="F8" s="15">
        <v>509564</v>
      </c>
      <c r="G8" s="16"/>
    </row>
    <row r="9" spans="1:7" s="12" customFormat="1" ht="16.5" customHeight="1">
      <c r="A9" s="13" t="s">
        <v>22</v>
      </c>
      <c r="B9" s="13" t="s">
        <v>18</v>
      </c>
      <c r="C9" s="14" t="s">
        <v>23</v>
      </c>
      <c r="D9" s="15">
        <v>4770000</v>
      </c>
      <c r="E9" s="15">
        <v>3913500</v>
      </c>
      <c r="F9" s="15">
        <v>856500</v>
      </c>
      <c r="G9" s="16"/>
    </row>
    <row r="10" spans="1:7" s="12" customFormat="1" ht="16.5" customHeight="1">
      <c r="A10" s="13" t="s">
        <v>24</v>
      </c>
      <c r="B10" s="13" t="s">
        <v>18</v>
      </c>
      <c r="C10" s="14" t="s">
        <v>25</v>
      </c>
      <c r="D10" s="15">
        <v>900000</v>
      </c>
      <c r="E10" s="15">
        <v>896132</v>
      </c>
      <c r="F10" s="15">
        <v>3868</v>
      </c>
      <c r="G10" s="16"/>
    </row>
    <row r="11" spans="1:7" s="12" customFormat="1" ht="16.5" customHeight="1">
      <c r="A11" s="13" t="s">
        <v>26</v>
      </c>
      <c r="B11" s="13" t="s">
        <v>18</v>
      </c>
      <c r="C11" s="14" t="s">
        <v>27</v>
      </c>
      <c r="D11" s="15">
        <v>976000</v>
      </c>
      <c r="E11" s="15">
        <v>1038991</v>
      </c>
      <c r="F11" s="15" t="s">
        <v>28</v>
      </c>
      <c r="G11" s="16"/>
    </row>
    <row r="12" spans="1:7" s="12" customFormat="1" ht="16.5" customHeight="1">
      <c r="A12" s="13" t="s">
        <v>12</v>
      </c>
      <c r="B12" s="13" t="s">
        <v>18</v>
      </c>
      <c r="C12" s="14" t="s">
        <v>29</v>
      </c>
      <c r="D12" s="15">
        <v>173832000</v>
      </c>
      <c r="E12" s="15">
        <v>172964983</v>
      </c>
      <c r="F12" s="15">
        <v>867017</v>
      </c>
      <c r="G12" s="16"/>
    </row>
    <row r="13" spans="1:7" s="12" customFormat="1" ht="16.5" customHeight="1">
      <c r="A13" s="13" t="s">
        <v>30</v>
      </c>
      <c r="B13" s="13" t="s">
        <v>18</v>
      </c>
      <c r="C13" s="14" t="s">
        <v>31</v>
      </c>
      <c r="D13" s="15">
        <v>15232000</v>
      </c>
      <c r="E13" s="15">
        <v>14835834</v>
      </c>
      <c r="F13" s="15">
        <v>396166</v>
      </c>
      <c r="G13" s="16"/>
    </row>
    <row r="14" spans="1:7" s="12" customFormat="1" ht="16.5" customHeight="1">
      <c r="A14" s="13"/>
      <c r="B14" s="13" t="s">
        <v>18</v>
      </c>
      <c r="C14" s="14" t="s">
        <v>32</v>
      </c>
      <c r="D14" s="15">
        <v>77000</v>
      </c>
      <c r="E14" s="15">
        <v>77229</v>
      </c>
      <c r="F14" s="15" t="s">
        <v>33</v>
      </c>
      <c r="G14" s="16"/>
    </row>
    <row r="15" spans="1:7" s="12" customFormat="1" ht="16.5" customHeight="1">
      <c r="A15" s="13"/>
      <c r="B15" s="13" t="s">
        <v>18</v>
      </c>
      <c r="C15" s="17" t="s">
        <v>34</v>
      </c>
      <c r="D15" s="18">
        <v>4024000</v>
      </c>
      <c r="E15" s="18">
        <v>4194388</v>
      </c>
      <c r="F15" s="18" t="s">
        <v>35</v>
      </c>
      <c r="G15" s="19"/>
    </row>
    <row r="16" spans="1:7" s="12" customFormat="1" ht="16.5" customHeight="1">
      <c r="A16" s="20"/>
      <c r="B16" s="21" t="s">
        <v>18</v>
      </c>
      <c r="C16" s="22" t="s">
        <v>36</v>
      </c>
      <c r="D16" s="23">
        <v>547988000</v>
      </c>
      <c r="E16" s="23">
        <v>543534786</v>
      </c>
      <c r="F16" s="23">
        <v>4453214</v>
      </c>
      <c r="G16" s="24"/>
    </row>
    <row r="17" spans="1:7" s="12" customFormat="1" ht="16.5" customHeight="1">
      <c r="A17" s="20"/>
      <c r="B17" s="13" t="s">
        <v>30</v>
      </c>
      <c r="C17" s="9" t="s">
        <v>37</v>
      </c>
      <c r="D17" s="10">
        <v>408447000</v>
      </c>
      <c r="E17" s="10">
        <v>404645543</v>
      </c>
      <c r="F17" s="10">
        <v>3801457</v>
      </c>
      <c r="G17" s="25"/>
    </row>
    <row r="18" spans="1:7" s="12" customFormat="1" ht="16.5" customHeight="1">
      <c r="A18" s="20"/>
      <c r="B18" s="13" t="s">
        <v>38</v>
      </c>
      <c r="C18" s="14" t="s">
        <v>39</v>
      </c>
      <c r="D18" s="15">
        <v>112929000</v>
      </c>
      <c r="E18" s="15">
        <v>108976562</v>
      </c>
      <c r="F18" s="15">
        <v>3952438</v>
      </c>
      <c r="G18" s="26"/>
    </row>
    <row r="19" spans="1:7" s="12" customFormat="1" ht="16.5" customHeight="1">
      <c r="A19" s="20"/>
      <c r="B19" s="13" t="s">
        <v>18</v>
      </c>
      <c r="C19" s="14" t="s">
        <v>40</v>
      </c>
      <c r="D19" s="15">
        <v>41080000</v>
      </c>
      <c r="E19" s="15">
        <v>38928519</v>
      </c>
      <c r="F19" s="15">
        <v>2151481</v>
      </c>
      <c r="G19" s="26"/>
    </row>
    <row r="20" spans="1:7" s="12" customFormat="1" ht="16.5" customHeight="1">
      <c r="A20" s="20"/>
      <c r="B20" s="13" t="s">
        <v>18</v>
      </c>
      <c r="C20" s="14" t="s">
        <v>41</v>
      </c>
      <c r="D20" s="15">
        <v>6310000</v>
      </c>
      <c r="E20" s="15">
        <v>3417000</v>
      </c>
      <c r="F20" s="15">
        <v>2893000</v>
      </c>
      <c r="G20" s="26"/>
    </row>
    <row r="21" spans="1:7" s="12" customFormat="1" ht="16.5" customHeight="1">
      <c r="A21" s="20"/>
      <c r="B21" s="13" t="s">
        <v>18</v>
      </c>
      <c r="C21" s="14" t="s">
        <v>42</v>
      </c>
      <c r="D21" s="15">
        <v>9378000</v>
      </c>
      <c r="E21" s="15">
        <v>9167132</v>
      </c>
      <c r="F21" s="15">
        <v>210868</v>
      </c>
      <c r="G21" s="26"/>
    </row>
    <row r="22" spans="1:7" s="12" customFormat="1" ht="16.5" customHeight="1">
      <c r="A22" s="20"/>
      <c r="B22" s="13" t="s">
        <v>18</v>
      </c>
      <c r="C22" s="14" t="s">
        <v>43</v>
      </c>
      <c r="D22" s="15">
        <v>30000</v>
      </c>
      <c r="E22" s="15">
        <v>30857</v>
      </c>
      <c r="F22" s="15" t="s">
        <v>44</v>
      </c>
      <c r="G22" s="26"/>
    </row>
    <row r="23" spans="1:7" s="12" customFormat="1" ht="16.5" customHeight="1">
      <c r="A23" s="20"/>
      <c r="B23" s="13" t="s">
        <v>18</v>
      </c>
      <c r="C23" s="27" t="s">
        <v>45</v>
      </c>
      <c r="D23" s="28">
        <v>2168000</v>
      </c>
      <c r="E23" s="28">
        <v>2136400</v>
      </c>
      <c r="F23" s="28">
        <v>31600</v>
      </c>
      <c r="G23" s="29"/>
    </row>
    <row r="24" spans="1:7" s="12" customFormat="1" ht="16.5" customHeight="1">
      <c r="A24" s="20"/>
      <c r="B24" s="30" t="s">
        <v>18</v>
      </c>
      <c r="C24" s="31" t="s">
        <v>46</v>
      </c>
      <c r="D24" s="32">
        <v>580342000</v>
      </c>
      <c r="E24" s="32">
        <v>567302013</v>
      </c>
      <c r="F24" s="32">
        <v>13039987</v>
      </c>
      <c r="G24" s="33"/>
    </row>
    <row r="25" spans="1:7" s="12" customFormat="1" ht="16.5" customHeight="1">
      <c r="A25" s="21"/>
      <c r="B25" s="128" t="s">
        <v>47</v>
      </c>
      <c r="C25" s="130"/>
      <c r="D25" s="34" t="s">
        <v>48</v>
      </c>
      <c r="E25" s="34" t="s">
        <v>49</v>
      </c>
      <c r="F25" s="34" t="s">
        <v>50</v>
      </c>
      <c r="G25" s="24"/>
    </row>
    <row r="26" spans="1:7" s="12" customFormat="1" ht="16.5" customHeight="1">
      <c r="A26" s="131" t="s">
        <v>51</v>
      </c>
      <c r="B26" s="8" t="s">
        <v>12</v>
      </c>
      <c r="C26" s="9" t="s">
        <v>18</v>
      </c>
      <c r="D26" s="10"/>
      <c r="E26" s="10"/>
      <c r="F26" s="10"/>
      <c r="G26" s="11"/>
    </row>
    <row r="27" spans="1:7" s="12" customFormat="1" ht="16.5" customHeight="1">
      <c r="A27" s="132"/>
      <c r="B27" s="35" t="s">
        <v>15</v>
      </c>
      <c r="C27" s="36" t="s">
        <v>52</v>
      </c>
      <c r="D27" s="37">
        <v>0</v>
      </c>
      <c r="E27" s="37">
        <v>0</v>
      </c>
      <c r="F27" s="37">
        <v>0</v>
      </c>
      <c r="G27" s="19"/>
    </row>
    <row r="28" spans="1:7" s="12" customFormat="1" ht="16.5" customHeight="1">
      <c r="A28" s="132"/>
      <c r="B28" s="13" t="s">
        <v>30</v>
      </c>
      <c r="C28" s="38" t="s">
        <v>53</v>
      </c>
      <c r="D28" s="39"/>
      <c r="E28" s="39">
        <v>531360</v>
      </c>
      <c r="F28" s="39">
        <v>-531360</v>
      </c>
      <c r="G28" s="40"/>
    </row>
    <row r="29" spans="1:7" s="12" customFormat="1" ht="16.5" customHeight="1">
      <c r="A29" s="132"/>
      <c r="B29" s="35" t="s">
        <v>54</v>
      </c>
      <c r="C29" s="22" t="s">
        <v>55</v>
      </c>
      <c r="D29" s="23">
        <v>0</v>
      </c>
      <c r="E29" s="23">
        <v>531360</v>
      </c>
      <c r="F29" s="23">
        <v>-531360</v>
      </c>
      <c r="G29" s="41"/>
    </row>
    <row r="30" spans="1:7" s="12" customFormat="1" ht="16.5" customHeight="1">
      <c r="A30" s="133"/>
      <c r="B30" s="128" t="s">
        <v>56</v>
      </c>
      <c r="C30" s="130"/>
      <c r="D30" s="23">
        <v>0</v>
      </c>
      <c r="E30" s="23">
        <v>-531360</v>
      </c>
      <c r="F30" s="23">
        <v>531360</v>
      </c>
      <c r="G30" s="41"/>
    </row>
    <row r="31" spans="1:7" s="12" customFormat="1" ht="16.5" customHeight="1">
      <c r="A31" s="131" t="s">
        <v>57</v>
      </c>
      <c r="B31" s="8" t="s">
        <v>12</v>
      </c>
      <c r="C31" s="9" t="s">
        <v>58</v>
      </c>
      <c r="D31" s="10">
        <v>17784000</v>
      </c>
      <c r="E31" s="10">
        <v>17780648</v>
      </c>
      <c r="F31" s="10">
        <v>3352</v>
      </c>
      <c r="G31" s="11"/>
    </row>
    <row r="32" spans="1:7" s="12" customFormat="1" ht="16.5" customHeight="1">
      <c r="A32" s="132"/>
      <c r="B32" s="13" t="s">
        <v>15</v>
      </c>
      <c r="C32" s="17" t="s">
        <v>59</v>
      </c>
      <c r="D32" s="18"/>
      <c r="E32" s="18">
        <v>15048561</v>
      </c>
      <c r="F32" s="18" t="s">
        <v>60</v>
      </c>
      <c r="G32" s="19"/>
    </row>
    <row r="33" spans="1:7" s="12" customFormat="1" ht="16.5" customHeight="1">
      <c r="A33" s="132"/>
      <c r="B33" s="35" t="s">
        <v>18</v>
      </c>
      <c r="C33" s="22" t="s">
        <v>61</v>
      </c>
      <c r="D33" s="23">
        <v>17784000</v>
      </c>
      <c r="E33" s="23">
        <v>32829209</v>
      </c>
      <c r="F33" s="23" t="s">
        <v>62</v>
      </c>
      <c r="G33" s="41"/>
    </row>
    <row r="34" spans="1:7" s="12" customFormat="1" ht="16.5" customHeight="1">
      <c r="A34" s="132"/>
      <c r="B34" s="13" t="s">
        <v>30</v>
      </c>
      <c r="C34" s="9" t="s">
        <v>63</v>
      </c>
      <c r="D34" s="10"/>
      <c r="E34" s="10">
        <v>981</v>
      </c>
      <c r="F34" s="10" t="s">
        <v>64</v>
      </c>
      <c r="G34" s="11"/>
    </row>
    <row r="35" spans="1:7" s="12" customFormat="1" ht="16.5" customHeight="1">
      <c r="A35" s="132"/>
      <c r="B35" s="13" t="s">
        <v>38</v>
      </c>
      <c r="C35" s="17" t="s">
        <v>65</v>
      </c>
      <c r="D35" s="18">
        <v>8195000</v>
      </c>
      <c r="E35" s="18">
        <v>8275635</v>
      </c>
      <c r="F35" s="18" t="s">
        <v>66</v>
      </c>
      <c r="G35" s="19"/>
    </row>
    <row r="36" spans="1:7" s="12" customFormat="1" ht="16.5" customHeight="1">
      <c r="A36" s="132"/>
      <c r="B36" s="35" t="s">
        <v>18</v>
      </c>
      <c r="C36" s="22" t="s">
        <v>67</v>
      </c>
      <c r="D36" s="23">
        <v>8195000</v>
      </c>
      <c r="E36" s="23">
        <v>8276616</v>
      </c>
      <c r="F36" s="23" t="s">
        <v>68</v>
      </c>
      <c r="G36" s="41"/>
    </row>
    <row r="37" spans="1:7" s="12" customFormat="1" ht="16.5" customHeight="1">
      <c r="A37" s="133"/>
      <c r="B37" s="128" t="s">
        <v>69</v>
      </c>
      <c r="C37" s="130"/>
      <c r="D37" s="23">
        <v>9589000</v>
      </c>
      <c r="E37" s="23">
        <v>24552593</v>
      </c>
      <c r="F37" s="23" t="s">
        <v>70</v>
      </c>
      <c r="G37" s="41"/>
    </row>
    <row r="38" spans="1:7" s="12" customFormat="1" ht="16.5" customHeight="1">
      <c r="A38" s="122" t="s">
        <v>71</v>
      </c>
      <c r="B38" s="123"/>
      <c r="C38" s="124"/>
      <c r="D38" s="39">
        <v>0</v>
      </c>
      <c r="E38" s="39">
        <v>0</v>
      </c>
      <c r="F38" s="39">
        <v>0</v>
      </c>
      <c r="G38" s="40"/>
    </row>
    <row r="39" spans="1:7" s="12" customFormat="1" ht="16.5" customHeight="1">
      <c r="A39" s="125" t="s">
        <v>72</v>
      </c>
      <c r="B39" s="126"/>
      <c r="C39" s="127"/>
      <c r="D39" s="42" t="s">
        <v>73</v>
      </c>
      <c r="E39" s="42">
        <v>254006</v>
      </c>
      <c r="F39" s="42" t="s">
        <v>74</v>
      </c>
      <c r="G39" s="43"/>
    </row>
    <row r="40" spans="1:7" s="12" customFormat="1" ht="16.5" customHeight="1">
      <c r="A40" s="123" t="s">
        <v>18</v>
      </c>
      <c r="B40" s="123"/>
      <c r="C40" s="123"/>
      <c r="D40" s="44"/>
      <c r="E40" s="44"/>
      <c r="F40" s="44"/>
      <c r="G40" s="45"/>
    </row>
    <row r="41" spans="1:7" s="12" customFormat="1" ht="16.5" customHeight="1">
      <c r="A41" s="128" t="s">
        <v>75</v>
      </c>
      <c r="B41" s="129"/>
      <c r="C41" s="130"/>
      <c r="D41" s="23">
        <v>45653000</v>
      </c>
      <c r="E41" s="23">
        <v>43471475</v>
      </c>
      <c r="F41" s="23">
        <v>2181525</v>
      </c>
      <c r="G41" s="41"/>
    </row>
    <row r="42" spans="1:7" s="12" customFormat="1" ht="16.5" customHeight="1">
      <c r="A42" s="125" t="s">
        <v>76</v>
      </c>
      <c r="B42" s="126"/>
      <c r="C42" s="127"/>
      <c r="D42" s="32">
        <v>22888000</v>
      </c>
      <c r="E42" s="32">
        <v>43725481</v>
      </c>
      <c r="F42" s="32" t="s">
        <v>77</v>
      </c>
      <c r="G42" s="40"/>
    </row>
  </sheetData>
  <sheetProtection password="C775" sheet="1" objects="1" scenarios="1"/>
  <mergeCells count="11">
    <mergeCell ref="B4:C4"/>
    <mergeCell ref="B25:C25"/>
    <mergeCell ref="A26:A30"/>
    <mergeCell ref="B30:C30"/>
    <mergeCell ref="A31:A37"/>
    <mergeCell ref="B37:C37"/>
    <mergeCell ref="A38:C38"/>
    <mergeCell ref="A39:C39"/>
    <mergeCell ref="A40:C40"/>
    <mergeCell ref="A41:C41"/>
    <mergeCell ref="A42:C42"/>
  </mergeCells>
  <phoneticPr fontId="4"/>
  <pageMargins left="0.59055118110236227" right="0.51181102362204722" top="0.74803149606299213" bottom="0.74803149606299213" header="0" footer="0"/>
  <pageSetup paperSize="9" orientation="portrait" r:id="rId1"/>
  <headerFooter>
    <oddFooter>&amp;C&amp;"ＭＳ Ｐ明朝"&amp;10&amp;P頁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opLeftCell="A10" zoomScale="90" zoomScaleNormal="90" workbookViewId="0">
      <selection activeCell="D22" sqref="D22"/>
    </sheetView>
  </sheetViews>
  <sheetFormatPr defaultRowHeight="13.5"/>
  <cols>
    <col min="1" max="2" width="2.625" customWidth="1"/>
    <col min="3" max="3" width="34.625" customWidth="1"/>
    <col min="4" max="6" width="18.125" customWidth="1"/>
  </cols>
  <sheetData>
    <row r="1" spans="1:6" ht="61.7" customHeight="1"/>
    <row r="2" spans="1:6" ht="23.25" customHeight="1"/>
    <row r="3" spans="1:6" ht="10.5" customHeight="1"/>
    <row r="4" spans="1:6" ht="16.5" customHeight="1">
      <c r="A4" s="46"/>
      <c r="B4" s="47" t="s">
        <v>6</v>
      </c>
      <c r="C4" s="48"/>
      <c r="D4" s="6" t="s">
        <v>78</v>
      </c>
      <c r="E4" s="6" t="s">
        <v>79</v>
      </c>
      <c r="F4" s="6" t="s">
        <v>80</v>
      </c>
    </row>
    <row r="5" spans="1:6" ht="16.5" customHeight="1">
      <c r="A5" s="140" t="s">
        <v>81</v>
      </c>
      <c r="B5" s="140" t="s">
        <v>82</v>
      </c>
      <c r="C5" s="9" t="s">
        <v>83</v>
      </c>
      <c r="D5" s="10">
        <v>6138960</v>
      </c>
      <c r="E5" s="10"/>
      <c r="F5" s="10">
        <v>6138960</v>
      </c>
    </row>
    <row r="6" spans="1:6" ht="16.5" customHeight="1">
      <c r="A6" s="141"/>
      <c r="B6" s="141"/>
      <c r="C6" s="14" t="s">
        <v>84</v>
      </c>
      <c r="D6" s="15">
        <v>7046767</v>
      </c>
      <c r="E6" s="15"/>
      <c r="F6" s="15">
        <v>7046767</v>
      </c>
    </row>
    <row r="7" spans="1:6" ht="16.5" customHeight="1">
      <c r="A7" s="141"/>
      <c r="B7" s="13" t="s">
        <v>18</v>
      </c>
      <c r="C7" s="14" t="s">
        <v>85</v>
      </c>
      <c r="D7" s="15">
        <v>144084566</v>
      </c>
      <c r="E7" s="15"/>
      <c r="F7" s="15">
        <v>144084566</v>
      </c>
    </row>
    <row r="8" spans="1:6" ht="16.5" customHeight="1">
      <c r="A8" s="141"/>
      <c r="B8" s="13" t="s">
        <v>18</v>
      </c>
      <c r="C8" s="14" t="s">
        <v>86</v>
      </c>
      <c r="D8" s="15">
        <v>188343436</v>
      </c>
      <c r="E8" s="15"/>
      <c r="F8" s="15">
        <v>188343436</v>
      </c>
    </row>
    <row r="9" spans="1:6" ht="16.5" customHeight="1">
      <c r="A9" s="141"/>
      <c r="B9" s="13" t="s">
        <v>18</v>
      </c>
      <c r="C9" s="14" t="s">
        <v>87</v>
      </c>
      <c r="D9" s="15">
        <v>896132</v>
      </c>
      <c r="E9" s="15"/>
      <c r="F9" s="15">
        <v>896132</v>
      </c>
    </row>
    <row r="10" spans="1:6" ht="16.5" customHeight="1">
      <c r="A10" s="141"/>
      <c r="B10" s="13" t="s">
        <v>18</v>
      </c>
      <c r="C10" s="14" t="s">
        <v>88</v>
      </c>
      <c r="D10" s="15">
        <v>1038991</v>
      </c>
      <c r="E10" s="15"/>
      <c r="F10" s="15">
        <v>1038991</v>
      </c>
    </row>
    <row r="11" spans="1:6" ht="16.5" customHeight="1">
      <c r="A11" s="141"/>
      <c r="B11" s="13" t="s">
        <v>18</v>
      </c>
      <c r="C11" s="14" t="s">
        <v>89</v>
      </c>
      <c r="D11" s="15">
        <v>172964983</v>
      </c>
      <c r="E11" s="15"/>
      <c r="F11" s="15">
        <v>172964983</v>
      </c>
    </row>
    <row r="12" spans="1:6" ht="16.5" customHeight="1">
      <c r="A12" s="141"/>
      <c r="B12" s="13" t="s">
        <v>18</v>
      </c>
      <c r="C12" s="14" t="s">
        <v>90</v>
      </c>
      <c r="D12" s="15">
        <v>14835834</v>
      </c>
      <c r="E12" s="15"/>
      <c r="F12" s="15">
        <v>14835834</v>
      </c>
    </row>
    <row r="13" spans="1:6" ht="16.5" customHeight="1">
      <c r="A13" s="141"/>
      <c r="B13" s="13" t="s">
        <v>18</v>
      </c>
      <c r="C13" s="17" t="s">
        <v>91</v>
      </c>
      <c r="D13" s="18">
        <v>3027020</v>
      </c>
      <c r="E13" s="18"/>
      <c r="F13" s="18">
        <v>3027020</v>
      </c>
    </row>
    <row r="14" spans="1:6" ht="16.5" customHeight="1">
      <c r="A14" s="141"/>
      <c r="B14" s="35" t="s">
        <v>18</v>
      </c>
      <c r="C14" s="22" t="s">
        <v>92</v>
      </c>
      <c r="D14" s="23">
        <v>538376689</v>
      </c>
      <c r="E14" s="23"/>
      <c r="F14" s="23">
        <v>538376689</v>
      </c>
    </row>
    <row r="15" spans="1:6" ht="16.5" customHeight="1">
      <c r="A15" s="141"/>
      <c r="B15" s="13" t="s">
        <v>93</v>
      </c>
      <c r="C15" s="9" t="s">
        <v>94</v>
      </c>
      <c r="D15" s="10">
        <v>403545273</v>
      </c>
      <c r="E15" s="10"/>
      <c r="F15" s="10">
        <v>403545273</v>
      </c>
    </row>
    <row r="16" spans="1:6" ht="16.5" customHeight="1">
      <c r="A16" s="141"/>
      <c r="B16" s="13" t="s">
        <v>95</v>
      </c>
      <c r="C16" s="14" t="s">
        <v>96</v>
      </c>
      <c r="D16" s="15">
        <v>108976562</v>
      </c>
      <c r="E16" s="15"/>
      <c r="F16" s="15">
        <v>108976562</v>
      </c>
    </row>
    <row r="17" spans="1:6" ht="16.5" customHeight="1">
      <c r="A17" s="141"/>
      <c r="B17" s="13" t="s">
        <v>18</v>
      </c>
      <c r="C17" s="14" t="s">
        <v>97</v>
      </c>
      <c r="D17" s="15">
        <v>38928519</v>
      </c>
      <c r="E17" s="15"/>
      <c r="F17" s="15">
        <v>38928519</v>
      </c>
    </row>
    <row r="18" spans="1:6" ht="16.5" customHeight="1">
      <c r="A18" s="141"/>
      <c r="B18" s="13" t="s">
        <v>18</v>
      </c>
      <c r="C18" s="14" t="s">
        <v>42</v>
      </c>
      <c r="D18" s="15">
        <v>9167132</v>
      </c>
      <c r="E18" s="15"/>
      <c r="F18" s="15">
        <v>9167132</v>
      </c>
    </row>
    <row r="19" spans="1:6" ht="16.5" customHeight="1">
      <c r="A19" s="141"/>
      <c r="B19" s="13" t="s">
        <v>18</v>
      </c>
      <c r="C19" s="14" t="s">
        <v>98</v>
      </c>
      <c r="D19" s="15">
        <v>30857</v>
      </c>
      <c r="E19" s="15"/>
      <c r="F19" s="15">
        <v>30857</v>
      </c>
    </row>
    <row r="20" spans="1:6" ht="16.5" customHeight="1">
      <c r="A20" s="141"/>
      <c r="B20" s="13" t="s">
        <v>18</v>
      </c>
      <c r="C20" s="14" t="s">
        <v>99</v>
      </c>
      <c r="D20" s="15">
        <v>2136400</v>
      </c>
      <c r="E20" s="15"/>
      <c r="F20" s="15">
        <v>2136400</v>
      </c>
    </row>
    <row r="21" spans="1:6" ht="16.5" customHeight="1">
      <c r="A21" s="141"/>
      <c r="B21" s="13" t="s">
        <v>18</v>
      </c>
      <c r="C21" s="14" t="s">
        <v>100</v>
      </c>
      <c r="D21" s="15">
        <v>981</v>
      </c>
      <c r="E21" s="15"/>
      <c r="F21" s="15">
        <v>981</v>
      </c>
    </row>
    <row r="22" spans="1:6" ht="16.5" customHeight="1">
      <c r="A22" s="141"/>
      <c r="B22" s="13" t="s">
        <v>18</v>
      </c>
      <c r="C22" s="14" t="s">
        <v>101</v>
      </c>
      <c r="D22" s="15">
        <v>2405445</v>
      </c>
      <c r="E22" s="15"/>
      <c r="F22" s="15">
        <v>2405445</v>
      </c>
    </row>
    <row r="23" spans="1:6" ht="16.5" customHeight="1">
      <c r="A23" s="141"/>
      <c r="B23" s="13" t="s">
        <v>18</v>
      </c>
      <c r="C23" s="17" t="s">
        <v>102</v>
      </c>
      <c r="D23" s="18" t="s">
        <v>103</v>
      </c>
      <c r="E23" s="18"/>
      <c r="F23" s="18" t="s">
        <v>103</v>
      </c>
    </row>
    <row r="24" spans="1:6" ht="16.5" customHeight="1">
      <c r="A24" s="141"/>
      <c r="B24" s="35" t="s">
        <v>18</v>
      </c>
      <c r="C24" s="22" t="s">
        <v>104</v>
      </c>
      <c r="D24" s="49">
        <v>564929169</v>
      </c>
      <c r="E24" s="49"/>
      <c r="F24" s="49">
        <v>564929169</v>
      </c>
    </row>
    <row r="25" spans="1:6" ht="16.5" customHeight="1">
      <c r="A25" s="142"/>
      <c r="B25" s="128" t="s">
        <v>105</v>
      </c>
      <c r="C25" s="130"/>
      <c r="D25" s="49" t="s">
        <v>106</v>
      </c>
      <c r="E25" s="49"/>
      <c r="F25" s="49" t="s">
        <v>106</v>
      </c>
    </row>
    <row r="26" spans="1:6" ht="16.5" customHeight="1">
      <c r="A26" s="143" t="s">
        <v>107</v>
      </c>
      <c r="B26" s="140" t="s">
        <v>82</v>
      </c>
      <c r="C26" s="9" t="s">
        <v>108</v>
      </c>
      <c r="D26" s="50">
        <v>77229</v>
      </c>
      <c r="E26" s="50"/>
      <c r="F26" s="50">
        <v>77229</v>
      </c>
    </row>
    <row r="27" spans="1:6" ht="16.5" customHeight="1">
      <c r="A27" s="144"/>
      <c r="B27" s="141"/>
      <c r="C27" s="17" t="s">
        <v>109</v>
      </c>
      <c r="D27" s="51">
        <v>1167368</v>
      </c>
      <c r="E27" s="51"/>
      <c r="F27" s="51">
        <v>1167368</v>
      </c>
    </row>
    <row r="28" spans="1:6" ht="16.5" customHeight="1">
      <c r="A28" s="144"/>
      <c r="B28" s="35" t="s">
        <v>18</v>
      </c>
      <c r="C28" s="22" t="s">
        <v>110</v>
      </c>
      <c r="D28" s="49">
        <v>1244597</v>
      </c>
      <c r="E28" s="49"/>
      <c r="F28" s="49">
        <v>1244597</v>
      </c>
    </row>
    <row r="29" spans="1:6" ht="16.5" customHeight="1">
      <c r="A29" s="144"/>
      <c r="B29" s="140" t="s">
        <v>111</v>
      </c>
      <c r="C29" s="9"/>
      <c r="D29" s="50"/>
      <c r="E29" s="50"/>
      <c r="F29" s="50"/>
    </row>
    <row r="30" spans="1:6" ht="16.5" customHeight="1">
      <c r="A30" s="144"/>
      <c r="B30" s="142"/>
      <c r="C30" s="36" t="s">
        <v>112</v>
      </c>
      <c r="D30" s="52">
        <v>0</v>
      </c>
      <c r="E30" s="52"/>
      <c r="F30" s="52">
        <v>0</v>
      </c>
    </row>
    <row r="31" spans="1:6" ht="16.5" customHeight="1">
      <c r="A31" s="145"/>
      <c r="B31" s="128" t="s">
        <v>113</v>
      </c>
      <c r="C31" s="130"/>
      <c r="D31" s="49">
        <v>1244597</v>
      </c>
      <c r="E31" s="49"/>
      <c r="F31" s="49">
        <v>1244597</v>
      </c>
    </row>
    <row r="32" spans="1:6" ht="16.5" customHeight="1">
      <c r="A32" s="125" t="s">
        <v>114</v>
      </c>
      <c r="B32" s="126"/>
      <c r="C32" s="127"/>
      <c r="D32" s="53" t="s">
        <v>115</v>
      </c>
      <c r="E32" s="53"/>
      <c r="F32" s="53" t="s">
        <v>115</v>
      </c>
    </row>
    <row r="33" spans="1:6" ht="16.5" customHeight="1">
      <c r="A33" s="146" t="s">
        <v>116</v>
      </c>
      <c r="B33" s="140" t="s">
        <v>82</v>
      </c>
      <c r="C33" s="54" t="s">
        <v>117</v>
      </c>
      <c r="D33" s="55">
        <v>15048561</v>
      </c>
      <c r="E33" s="55"/>
      <c r="F33" s="55">
        <v>15048561</v>
      </c>
    </row>
    <row r="34" spans="1:6" ht="16.5" customHeight="1">
      <c r="A34" s="147"/>
      <c r="B34" s="142"/>
      <c r="C34" s="22" t="s">
        <v>118</v>
      </c>
      <c r="D34" s="49">
        <v>15048561</v>
      </c>
      <c r="E34" s="49"/>
      <c r="F34" s="49">
        <v>15048561</v>
      </c>
    </row>
    <row r="35" spans="1:6" ht="16.5" customHeight="1">
      <c r="A35" s="147"/>
      <c r="B35" s="140" t="s">
        <v>111</v>
      </c>
      <c r="C35" s="9" t="s">
        <v>119</v>
      </c>
      <c r="D35" s="50">
        <v>2</v>
      </c>
      <c r="E35" s="50"/>
      <c r="F35" s="50">
        <v>2</v>
      </c>
    </row>
    <row r="36" spans="1:6" ht="16.5" customHeight="1">
      <c r="A36" s="147"/>
      <c r="B36" s="141"/>
      <c r="C36" s="17" t="s">
        <v>120</v>
      </c>
      <c r="D36" s="51">
        <v>16500</v>
      </c>
      <c r="E36" s="51"/>
      <c r="F36" s="51">
        <v>16500</v>
      </c>
    </row>
    <row r="37" spans="1:6" ht="16.5" customHeight="1">
      <c r="A37" s="147"/>
      <c r="B37" s="56" t="s">
        <v>18</v>
      </c>
      <c r="C37" s="22" t="s">
        <v>121</v>
      </c>
      <c r="D37" s="49">
        <v>16502</v>
      </c>
      <c r="E37" s="49"/>
      <c r="F37" s="49">
        <v>16502</v>
      </c>
    </row>
    <row r="38" spans="1:6" ht="16.5" customHeight="1">
      <c r="A38" s="148"/>
      <c r="B38" s="128" t="s">
        <v>122</v>
      </c>
      <c r="C38" s="130"/>
      <c r="D38" s="49">
        <v>15032059</v>
      </c>
      <c r="E38" s="49"/>
      <c r="F38" s="49">
        <v>15032059</v>
      </c>
    </row>
    <row r="39" spans="1:6" ht="16.5" customHeight="1">
      <c r="A39" s="125" t="s">
        <v>123</v>
      </c>
      <c r="B39" s="126"/>
      <c r="C39" s="127"/>
      <c r="D39" s="53" t="s">
        <v>124</v>
      </c>
      <c r="E39" s="53"/>
      <c r="F39" s="53" t="s">
        <v>124</v>
      </c>
    </row>
    <row r="40" spans="1:6" ht="16.5" customHeight="1">
      <c r="A40" s="131" t="s">
        <v>125</v>
      </c>
      <c r="B40" s="125" t="s">
        <v>126</v>
      </c>
      <c r="C40" s="127"/>
      <c r="D40" s="32">
        <v>66242221</v>
      </c>
      <c r="E40" s="32"/>
      <c r="F40" s="32">
        <v>66242221</v>
      </c>
    </row>
    <row r="41" spans="1:6" ht="16.5" customHeight="1">
      <c r="A41" s="132"/>
      <c r="B41" s="125" t="s">
        <v>127</v>
      </c>
      <c r="C41" s="127"/>
      <c r="D41" s="32">
        <v>55966397</v>
      </c>
      <c r="E41" s="32"/>
      <c r="F41" s="32">
        <v>55966397</v>
      </c>
    </row>
    <row r="42" spans="1:6" ht="16.5" customHeight="1">
      <c r="A42" s="132"/>
      <c r="B42" s="134" t="s">
        <v>128</v>
      </c>
      <c r="C42" s="135"/>
      <c r="D42" s="57"/>
      <c r="E42" s="57"/>
      <c r="F42" s="57"/>
    </row>
    <row r="43" spans="1:6" ht="16.5" customHeight="1">
      <c r="A43" s="132"/>
      <c r="B43" s="136" t="s">
        <v>129</v>
      </c>
      <c r="C43" s="137"/>
      <c r="D43" s="58"/>
      <c r="E43" s="58"/>
      <c r="F43" s="58"/>
    </row>
    <row r="44" spans="1:6" ht="16.5" customHeight="1">
      <c r="A44" s="132"/>
      <c r="B44" s="136" t="s">
        <v>130</v>
      </c>
      <c r="C44" s="137"/>
      <c r="D44" s="58">
        <v>9221500</v>
      </c>
      <c r="E44" s="58"/>
      <c r="F44" s="58">
        <v>9221500</v>
      </c>
    </row>
    <row r="45" spans="1:6" ht="16.5" customHeight="1">
      <c r="A45" s="132"/>
      <c r="B45" s="138" t="s">
        <v>131</v>
      </c>
      <c r="C45" s="139"/>
      <c r="D45" s="59">
        <v>816757</v>
      </c>
      <c r="E45" s="59"/>
      <c r="F45" s="59">
        <v>816757</v>
      </c>
    </row>
    <row r="46" spans="1:6" ht="16.5" customHeight="1">
      <c r="A46" s="133"/>
      <c r="B46" s="125" t="s">
        <v>132</v>
      </c>
      <c r="C46" s="127"/>
      <c r="D46" s="32">
        <v>64371140</v>
      </c>
      <c r="E46" s="32"/>
      <c r="F46" s="32">
        <v>64371140</v>
      </c>
    </row>
  </sheetData>
  <sheetProtection password="C775" sheet="1" objects="1" scenarios="1"/>
  <mergeCells count="21">
    <mergeCell ref="A39:C39"/>
    <mergeCell ref="A5:A25"/>
    <mergeCell ref="B5:B6"/>
    <mergeCell ref="B25:C25"/>
    <mergeCell ref="A26:A31"/>
    <mergeCell ref="B26:B27"/>
    <mergeCell ref="B29:B30"/>
    <mergeCell ref="B31:C31"/>
    <mergeCell ref="A32:C32"/>
    <mergeCell ref="A33:A38"/>
    <mergeCell ref="B33:B34"/>
    <mergeCell ref="B35:B36"/>
    <mergeCell ref="B38:C38"/>
    <mergeCell ref="A40:A46"/>
    <mergeCell ref="B40:C40"/>
    <mergeCell ref="B41:C41"/>
    <mergeCell ref="B42:C42"/>
    <mergeCell ref="B43:C43"/>
    <mergeCell ref="B44:C44"/>
    <mergeCell ref="B45:C45"/>
    <mergeCell ref="B46:C46"/>
  </mergeCells>
  <phoneticPr fontId="4"/>
  <pageMargins left="0.59055118110236227" right="0.39370078740157483" top="0.74803149606299213" bottom="0.74803149606299213" header="0" footer="0"/>
  <pageSetup paperSize="9" orientation="portrait" verticalDpi="0" r:id="rId1"/>
  <headerFooter>
    <oddFooter>&amp;C&amp;"ＭＳ Ｐ明朝"&amp;10&amp;P頁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zoomScaleNormal="100" workbookViewId="0">
      <selection activeCell="C6" sqref="C6"/>
    </sheetView>
  </sheetViews>
  <sheetFormatPr defaultRowHeight="13.5"/>
  <cols>
    <col min="1" max="1" width="30.625" customWidth="1"/>
    <col min="2" max="4" width="12.625" customWidth="1"/>
    <col min="5" max="5" width="30.625" customWidth="1"/>
    <col min="6" max="8" width="12.625" customWidth="1"/>
  </cols>
  <sheetData>
    <row r="1" spans="1:8" ht="61.7" customHeight="1"/>
    <row r="2" spans="1:8" ht="23.25" customHeight="1"/>
    <row r="3" spans="1:8" ht="10.5" customHeight="1"/>
    <row r="4" spans="1:8">
      <c r="A4" s="149" t="s">
        <v>133</v>
      </c>
      <c r="B4" s="150"/>
      <c r="C4" s="150"/>
      <c r="D4" s="150"/>
      <c r="E4" s="151" t="s">
        <v>134</v>
      </c>
      <c r="F4" s="152"/>
      <c r="G4" s="152"/>
      <c r="H4" s="150"/>
    </row>
    <row r="5" spans="1:8">
      <c r="A5" s="60" t="s">
        <v>135</v>
      </c>
      <c r="B5" s="61" t="s">
        <v>136</v>
      </c>
      <c r="C5" s="61" t="s">
        <v>137</v>
      </c>
      <c r="D5" s="61" t="s">
        <v>138</v>
      </c>
      <c r="E5" s="62" t="s">
        <v>135</v>
      </c>
      <c r="F5" s="61" t="s">
        <v>136</v>
      </c>
      <c r="G5" s="61" t="s">
        <v>137</v>
      </c>
      <c r="H5" s="61" t="s">
        <v>138</v>
      </c>
    </row>
    <row r="6" spans="1:8">
      <c r="A6" s="63" t="s">
        <v>139</v>
      </c>
      <c r="B6" s="64">
        <v>81649053</v>
      </c>
      <c r="C6" s="64"/>
      <c r="D6" s="64">
        <v>81649053</v>
      </c>
      <c r="E6" s="63" t="s">
        <v>140</v>
      </c>
      <c r="F6" s="64">
        <v>36501472</v>
      </c>
      <c r="G6" s="64"/>
      <c r="H6" s="64">
        <v>36501472</v>
      </c>
    </row>
    <row r="7" spans="1:8">
      <c r="A7" s="65" t="s">
        <v>141</v>
      </c>
      <c r="B7" s="66">
        <v>40593471</v>
      </c>
      <c r="C7" s="66"/>
      <c r="D7" s="66">
        <v>40593471</v>
      </c>
      <c r="E7" s="65" t="s">
        <v>142</v>
      </c>
      <c r="F7" s="66">
        <v>36329801</v>
      </c>
      <c r="G7" s="66"/>
      <c r="H7" s="66">
        <v>36329801</v>
      </c>
    </row>
    <row r="8" spans="1:8">
      <c r="A8" s="65" t="s">
        <v>143</v>
      </c>
      <c r="B8" s="66">
        <v>39623482</v>
      </c>
      <c r="C8" s="66"/>
      <c r="D8" s="66">
        <v>39623482</v>
      </c>
      <c r="E8" s="65" t="s">
        <v>144</v>
      </c>
      <c r="F8" s="66">
        <v>171671</v>
      </c>
      <c r="G8" s="66"/>
      <c r="H8" s="66">
        <v>171671</v>
      </c>
    </row>
    <row r="9" spans="1:8">
      <c r="A9" s="65" t="s">
        <v>145</v>
      </c>
      <c r="B9" s="66">
        <v>10000</v>
      </c>
      <c r="C9" s="66"/>
      <c r="D9" s="66">
        <v>10000</v>
      </c>
      <c r="E9" s="65"/>
      <c r="F9" s="66"/>
      <c r="G9" s="66"/>
      <c r="H9" s="66"/>
    </row>
    <row r="10" spans="1:8">
      <c r="A10" s="65" t="s">
        <v>146</v>
      </c>
      <c r="B10" s="66">
        <v>1422100</v>
      </c>
      <c r="C10" s="66"/>
      <c r="D10" s="66">
        <v>1422100</v>
      </c>
      <c r="E10" s="67" t="s">
        <v>18</v>
      </c>
      <c r="F10" s="68"/>
      <c r="G10" s="68"/>
      <c r="H10" s="68"/>
    </row>
    <row r="11" spans="1:8">
      <c r="A11" s="63" t="s">
        <v>147</v>
      </c>
      <c r="B11" s="64">
        <v>270919484</v>
      </c>
      <c r="C11" s="64"/>
      <c r="D11" s="64">
        <v>270919484</v>
      </c>
      <c r="E11" s="63" t="s">
        <v>148</v>
      </c>
      <c r="F11" s="64">
        <v>93155369</v>
      </c>
      <c r="G11" s="64"/>
      <c r="H11" s="64">
        <v>93155369</v>
      </c>
    </row>
    <row r="12" spans="1:8">
      <c r="A12" s="69" t="s">
        <v>149</v>
      </c>
      <c r="B12" s="70">
        <v>8762962</v>
      </c>
      <c r="C12" s="70"/>
      <c r="D12" s="70">
        <v>8762962</v>
      </c>
      <c r="E12" s="65" t="s">
        <v>150</v>
      </c>
      <c r="F12" s="66">
        <v>93155369</v>
      </c>
      <c r="G12" s="66"/>
      <c r="H12" s="66">
        <v>93155369</v>
      </c>
    </row>
    <row r="13" spans="1:8">
      <c r="A13" s="65" t="s">
        <v>151</v>
      </c>
      <c r="B13" s="66">
        <v>4059700</v>
      </c>
      <c r="C13" s="66"/>
      <c r="D13" s="66">
        <v>4059700</v>
      </c>
      <c r="E13" s="71" t="s">
        <v>152</v>
      </c>
      <c r="F13" s="64">
        <v>129656841</v>
      </c>
      <c r="G13" s="64"/>
      <c r="H13" s="64">
        <v>129656841</v>
      </c>
    </row>
    <row r="14" spans="1:8">
      <c r="A14" s="65" t="s">
        <v>153</v>
      </c>
      <c r="B14" s="66">
        <v>503262</v>
      </c>
      <c r="C14" s="66"/>
      <c r="D14" s="66">
        <v>503262</v>
      </c>
      <c r="E14" s="149" t="s">
        <v>154</v>
      </c>
      <c r="F14" s="149"/>
      <c r="G14" s="149"/>
      <c r="H14" s="149"/>
    </row>
    <row r="15" spans="1:8">
      <c r="A15" s="65" t="s">
        <v>155</v>
      </c>
      <c r="B15" s="66">
        <v>4200000</v>
      </c>
      <c r="C15" s="66"/>
      <c r="D15" s="66">
        <v>4200000</v>
      </c>
      <c r="E15" s="63" t="s">
        <v>156</v>
      </c>
      <c r="F15" s="64">
        <v>4200000</v>
      </c>
      <c r="G15" s="64"/>
      <c r="H15" s="64">
        <v>4200000</v>
      </c>
    </row>
    <row r="16" spans="1:8">
      <c r="A16" s="72" t="s">
        <v>157</v>
      </c>
      <c r="B16" s="73">
        <v>262156522</v>
      </c>
      <c r="C16" s="73"/>
      <c r="D16" s="73">
        <v>262156522</v>
      </c>
      <c r="E16" s="65" t="s">
        <v>158</v>
      </c>
      <c r="F16" s="66">
        <v>4200000</v>
      </c>
      <c r="G16" s="66"/>
      <c r="H16" s="66">
        <v>4200000</v>
      </c>
    </row>
    <row r="17" spans="1:8">
      <c r="A17" s="65" t="s">
        <v>153</v>
      </c>
      <c r="B17" s="66">
        <v>4</v>
      </c>
      <c r="C17" s="66"/>
      <c r="D17" s="66">
        <v>4</v>
      </c>
      <c r="E17" s="63" t="s">
        <v>159</v>
      </c>
      <c r="F17" s="64">
        <v>109220799</v>
      </c>
      <c r="G17" s="64"/>
      <c r="H17" s="64">
        <v>109220799</v>
      </c>
    </row>
    <row r="18" spans="1:8">
      <c r="A18" s="65" t="s">
        <v>160</v>
      </c>
      <c r="B18" s="66">
        <v>26448</v>
      </c>
      <c r="C18" s="66"/>
      <c r="D18" s="66">
        <v>26448</v>
      </c>
      <c r="E18" s="65" t="s">
        <v>161</v>
      </c>
      <c r="F18" s="66">
        <v>108144295</v>
      </c>
      <c r="G18" s="66"/>
      <c r="H18" s="66">
        <v>108144295</v>
      </c>
    </row>
    <row r="19" spans="1:8">
      <c r="A19" s="65" t="s">
        <v>162</v>
      </c>
      <c r="B19" s="66">
        <v>513055</v>
      </c>
      <c r="C19" s="66"/>
      <c r="D19" s="66">
        <v>513055</v>
      </c>
      <c r="E19" s="67" t="s">
        <v>163</v>
      </c>
      <c r="F19" s="68">
        <v>1076504</v>
      </c>
      <c r="G19" s="68"/>
      <c r="H19" s="68">
        <v>1076504</v>
      </c>
    </row>
    <row r="20" spans="1:8">
      <c r="A20" s="65" t="s">
        <v>164</v>
      </c>
      <c r="B20" s="66">
        <v>888663</v>
      </c>
      <c r="C20" s="66"/>
      <c r="D20" s="66">
        <v>888663</v>
      </c>
      <c r="E20" s="63" t="s">
        <v>165</v>
      </c>
      <c r="F20" s="64">
        <v>829667</v>
      </c>
      <c r="G20" s="64"/>
      <c r="H20" s="64">
        <v>829667</v>
      </c>
    </row>
    <row r="21" spans="1:8">
      <c r="A21" s="65" t="s">
        <v>166</v>
      </c>
      <c r="B21" s="66">
        <v>1740500</v>
      </c>
      <c r="C21" s="66"/>
      <c r="D21" s="66">
        <v>1740500</v>
      </c>
      <c r="E21" s="63" t="s">
        <v>167</v>
      </c>
      <c r="F21" s="64">
        <v>44290090</v>
      </c>
      <c r="G21" s="64"/>
      <c r="H21" s="64">
        <v>44290090</v>
      </c>
    </row>
    <row r="22" spans="1:8">
      <c r="A22" s="65" t="s">
        <v>168</v>
      </c>
      <c r="B22" s="66">
        <v>12235054</v>
      </c>
      <c r="C22" s="66"/>
      <c r="D22" s="66">
        <v>12235054</v>
      </c>
      <c r="E22" s="65" t="s">
        <v>169</v>
      </c>
      <c r="F22" s="66">
        <v>13144921</v>
      </c>
      <c r="G22" s="66"/>
      <c r="H22" s="66">
        <v>13144921</v>
      </c>
    </row>
    <row r="23" spans="1:8">
      <c r="A23" s="65" t="s">
        <v>170</v>
      </c>
      <c r="B23" s="66">
        <v>50000</v>
      </c>
      <c r="C23" s="66"/>
      <c r="D23" s="66">
        <v>50000</v>
      </c>
      <c r="E23" s="65" t="s">
        <v>171</v>
      </c>
      <c r="F23" s="66">
        <v>3831123</v>
      </c>
      <c r="G23" s="66"/>
      <c r="H23" s="66">
        <v>3831123</v>
      </c>
    </row>
    <row r="24" spans="1:8">
      <c r="A24" s="65" t="s">
        <v>172</v>
      </c>
      <c r="B24" s="66">
        <v>93155369</v>
      </c>
      <c r="C24" s="66"/>
      <c r="D24" s="66">
        <v>93155369</v>
      </c>
      <c r="E24" s="65" t="s">
        <v>173</v>
      </c>
      <c r="F24" s="66">
        <v>656730</v>
      </c>
      <c r="G24" s="66"/>
      <c r="H24" s="66">
        <v>656730</v>
      </c>
    </row>
    <row r="25" spans="1:8">
      <c r="A25" s="65" t="s">
        <v>174</v>
      </c>
      <c r="B25" s="66">
        <v>108144295</v>
      </c>
      <c r="C25" s="66"/>
      <c r="D25" s="66">
        <v>108144295</v>
      </c>
      <c r="E25" s="65" t="s">
        <v>175</v>
      </c>
      <c r="F25" s="66">
        <v>18822137</v>
      </c>
      <c r="G25" s="66"/>
      <c r="H25" s="66">
        <v>18822137</v>
      </c>
    </row>
    <row r="26" spans="1:8">
      <c r="A26" s="65" t="s">
        <v>176</v>
      </c>
      <c r="B26" s="66">
        <v>1076504</v>
      </c>
      <c r="C26" s="66"/>
      <c r="D26" s="66">
        <v>1076504</v>
      </c>
      <c r="E26" s="65" t="s">
        <v>177</v>
      </c>
      <c r="F26" s="66">
        <v>3031504</v>
      </c>
      <c r="G26" s="66"/>
      <c r="H26" s="66">
        <v>3031504</v>
      </c>
    </row>
    <row r="27" spans="1:8">
      <c r="A27" s="65" t="s">
        <v>178</v>
      </c>
      <c r="B27" s="66">
        <v>13144921</v>
      </c>
      <c r="C27" s="66"/>
      <c r="D27" s="66">
        <v>13144921</v>
      </c>
      <c r="E27" s="65" t="s">
        <v>179</v>
      </c>
      <c r="F27" s="66">
        <v>1007165</v>
      </c>
      <c r="G27" s="66"/>
      <c r="H27" s="66">
        <v>1007165</v>
      </c>
    </row>
    <row r="28" spans="1:8">
      <c r="A28" s="65" t="s">
        <v>180</v>
      </c>
      <c r="B28" s="66">
        <v>3831123</v>
      </c>
      <c r="C28" s="66"/>
      <c r="D28" s="66">
        <v>3831123</v>
      </c>
      <c r="E28" s="65" t="s">
        <v>181</v>
      </c>
      <c r="F28" s="66">
        <v>1192268</v>
      </c>
      <c r="G28" s="66"/>
      <c r="H28" s="66">
        <v>1192268</v>
      </c>
    </row>
    <row r="29" spans="1:8">
      <c r="A29" s="65" t="s">
        <v>182</v>
      </c>
      <c r="B29" s="66">
        <v>656730</v>
      </c>
      <c r="C29" s="66"/>
      <c r="D29" s="66">
        <v>656730</v>
      </c>
      <c r="E29" s="65" t="s">
        <v>183</v>
      </c>
      <c r="F29" s="66">
        <v>163400</v>
      </c>
      <c r="G29" s="66"/>
      <c r="H29" s="66">
        <v>163400</v>
      </c>
    </row>
    <row r="30" spans="1:8">
      <c r="A30" s="65" t="s">
        <v>184</v>
      </c>
      <c r="B30" s="66">
        <v>18822137</v>
      </c>
      <c r="C30" s="66"/>
      <c r="D30" s="66">
        <v>18822137</v>
      </c>
      <c r="E30" s="65" t="s">
        <v>185</v>
      </c>
      <c r="F30" s="66">
        <v>2440842</v>
      </c>
      <c r="G30" s="66"/>
      <c r="H30" s="66">
        <v>2440842</v>
      </c>
    </row>
    <row r="31" spans="1:8">
      <c r="A31" s="65" t="s">
        <v>186</v>
      </c>
      <c r="B31" s="66">
        <v>3031504</v>
      </c>
      <c r="C31" s="66"/>
      <c r="D31" s="66">
        <v>3031504</v>
      </c>
      <c r="E31" s="67" t="s">
        <v>187</v>
      </c>
      <c r="F31" s="68"/>
      <c r="G31" s="68"/>
      <c r="H31" s="68"/>
    </row>
    <row r="32" spans="1:8">
      <c r="A32" s="65" t="s">
        <v>188</v>
      </c>
      <c r="B32" s="66">
        <v>1007165</v>
      </c>
      <c r="C32" s="66"/>
      <c r="D32" s="66">
        <v>1007165</v>
      </c>
      <c r="E32" s="63" t="s">
        <v>189</v>
      </c>
      <c r="F32" s="64">
        <v>64371140</v>
      </c>
      <c r="G32" s="64"/>
      <c r="H32" s="64">
        <v>64371140</v>
      </c>
    </row>
    <row r="33" spans="1:8">
      <c r="A33" s="65" t="s">
        <v>190</v>
      </c>
      <c r="B33" s="66">
        <v>1192268</v>
      </c>
      <c r="C33" s="66"/>
      <c r="D33" s="66">
        <v>1192268</v>
      </c>
      <c r="E33" s="65" t="s">
        <v>191</v>
      </c>
      <c r="F33" s="66" t="s">
        <v>124</v>
      </c>
      <c r="G33" s="66"/>
      <c r="H33" s="66" t="s">
        <v>124</v>
      </c>
    </row>
    <row r="34" spans="1:8">
      <c r="A34" s="65" t="s">
        <v>192</v>
      </c>
      <c r="B34" s="66">
        <v>163400</v>
      </c>
      <c r="C34" s="66"/>
      <c r="D34" s="66">
        <v>163400</v>
      </c>
      <c r="E34" s="65"/>
      <c r="F34" s="66"/>
      <c r="G34" s="66"/>
      <c r="H34" s="66"/>
    </row>
    <row r="35" spans="1:8">
      <c r="A35" s="65" t="s">
        <v>193</v>
      </c>
      <c r="B35" s="66">
        <v>2440842</v>
      </c>
      <c r="C35" s="66"/>
      <c r="D35" s="66">
        <v>2440842</v>
      </c>
      <c r="E35" s="65" t="s">
        <v>18</v>
      </c>
      <c r="F35" s="66"/>
      <c r="G35" s="66"/>
      <c r="H35" s="66"/>
    </row>
    <row r="36" spans="1:8">
      <c r="A36" s="67" t="s">
        <v>194</v>
      </c>
      <c r="B36" s="68">
        <v>36540</v>
      </c>
      <c r="C36" s="68"/>
      <c r="D36" s="68">
        <v>36540</v>
      </c>
      <c r="E36" s="71" t="s">
        <v>195</v>
      </c>
      <c r="F36" s="64">
        <v>222911696</v>
      </c>
      <c r="G36" s="64"/>
      <c r="H36" s="64">
        <v>222911696</v>
      </c>
    </row>
    <row r="37" spans="1:8">
      <c r="A37" s="71" t="s">
        <v>196</v>
      </c>
      <c r="B37" s="64">
        <v>352568537</v>
      </c>
      <c r="C37" s="64"/>
      <c r="D37" s="64">
        <v>352568537</v>
      </c>
      <c r="E37" s="71" t="s">
        <v>197</v>
      </c>
      <c r="F37" s="64">
        <v>352568537</v>
      </c>
      <c r="G37" s="64"/>
      <c r="H37" s="64">
        <v>352568537</v>
      </c>
    </row>
    <row r="38" spans="1:8">
      <c r="E38" s="74"/>
      <c r="F38" s="74"/>
      <c r="G38" s="74"/>
      <c r="H38" s="74"/>
    </row>
    <row r="39" spans="1:8">
      <c r="E39" s="74"/>
      <c r="F39" s="74"/>
      <c r="G39" s="74"/>
      <c r="H39" s="74"/>
    </row>
  </sheetData>
  <sheetProtection password="C775" sheet="1" objects="1" scenarios="1"/>
  <mergeCells count="3">
    <mergeCell ref="A4:D4"/>
    <mergeCell ref="E4:H4"/>
    <mergeCell ref="E14:H14"/>
  </mergeCells>
  <phoneticPr fontId="4"/>
  <printOptions verticalCentered="1"/>
  <pageMargins left="0.59055118110236227" right="0.31496062992125984" top="0.55118110236220474" bottom="0.39370078740157483" header="0" footer="0"/>
  <pageSetup paperSize="9" orientation="landscape" verticalDpi="0" r:id="rId1"/>
  <headerFooter>
    <oddFooter>&amp;C&amp;"ＭＳ Ｐ明朝"&amp;10&amp;P頁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A6" sqref="A6"/>
    </sheetView>
  </sheetViews>
  <sheetFormatPr defaultRowHeight="13.5"/>
  <cols>
    <col min="1" max="1" width="52.375" style="182" customWidth="1"/>
    <col min="2" max="2" width="9" style="182" customWidth="1"/>
    <col min="3" max="3" width="21.625" style="182" customWidth="1"/>
    <col min="4" max="16384" width="9" style="182"/>
  </cols>
  <sheetData>
    <row r="1" spans="1:3">
      <c r="A1" s="179" t="s">
        <v>198</v>
      </c>
      <c r="B1" s="180" t="s">
        <v>199</v>
      </c>
      <c r="C1" s="181" t="s">
        <v>200</v>
      </c>
    </row>
    <row r="2" spans="1:3">
      <c r="B2" s="183" t="s">
        <v>201</v>
      </c>
      <c r="C2" s="181" t="s">
        <v>200</v>
      </c>
    </row>
    <row r="3" spans="1:3" ht="21">
      <c r="A3" s="184" t="s">
        <v>546</v>
      </c>
      <c r="B3" s="185"/>
      <c r="C3" s="185"/>
    </row>
    <row r="4" spans="1:3" ht="15" customHeight="1">
      <c r="A4" s="186" t="s">
        <v>202</v>
      </c>
      <c r="B4" s="186"/>
      <c r="C4" s="186"/>
    </row>
    <row r="5" spans="1:3" ht="15" customHeight="1">
      <c r="A5" s="187" t="s">
        <v>203</v>
      </c>
      <c r="B5" s="188" t="s">
        <v>204</v>
      </c>
      <c r="C5" s="188"/>
    </row>
    <row r="6" spans="1:3" ht="15" customHeight="1">
      <c r="A6" s="189" t="s">
        <v>205</v>
      </c>
      <c r="B6" s="190"/>
      <c r="C6" s="190"/>
    </row>
    <row r="7" spans="1:3" ht="15" customHeight="1">
      <c r="A7" s="189" t="s">
        <v>206</v>
      </c>
      <c r="B7" s="190"/>
      <c r="C7" s="190"/>
    </row>
    <row r="8" spans="1:3" ht="15" customHeight="1">
      <c r="A8" s="191" t="s">
        <v>549</v>
      </c>
      <c r="B8" s="192">
        <v>40593471</v>
      </c>
      <c r="C8" s="192"/>
    </row>
    <row r="9" spans="1:3" ht="15" customHeight="1">
      <c r="A9" s="191" t="s">
        <v>207</v>
      </c>
      <c r="B9" s="193">
        <v>39623482</v>
      </c>
      <c r="C9" s="193"/>
    </row>
    <row r="10" spans="1:3" ht="15" customHeight="1">
      <c r="A10" s="191" t="s">
        <v>208</v>
      </c>
      <c r="B10" s="193">
        <v>10000</v>
      </c>
      <c r="C10" s="193"/>
    </row>
    <row r="11" spans="1:3" ht="15" customHeight="1">
      <c r="A11" s="194" t="s">
        <v>209</v>
      </c>
      <c r="B11" s="195">
        <v>1422100</v>
      </c>
      <c r="C11" s="195"/>
    </row>
    <row r="12" spans="1:3" ht="15" customHeight="1">
      <c r="A12" s="196" t="s">
        <v>547</v>
      </c>
      <c r="B12" s="197">
        <f>SUM(B8:C11)</f>
        <v>81649053</v>
      </c>
      <c r="C12" s="197"/>
    </row>
    <row r="13" spans="1:3" ht="15" customHeight="1">
      <c r="A13" s="189" t="s">
        <v>210</v>
      </c>
      <c r="B13" s="198"/>
      <c r="C13" s="198"/>
    </row>
    <row r="14" spans="1:3" ht="15" customHeight="1">
      <c r="A14" s="189" t="s">
        <v>211</v>
      </c>
      <c r="B14" s="198"/>
      <c r="C14" s="198"/>
    </row>
    <row r="15" spans="1:3" ht="15" customHeight="1">
      <c r="A15" s="191" t="s">
        <v>212</v>
      </c>
      <c r="B15" s="193">
        <v>4059700</v>
      </c>
      <c r="C15" s="193"/>
    </row>
    <row r="16" spans="1:3" ht="15" customHeight="1">
      <c r="A16" s="191" t="s">
        <v>213</v>
      </c>
      <c r="B16" s="193">
        <v>503262</v>
      </c>
      <c r="C16" s="193"/>
    </row>
    <row r="17" spans="1:3" ht="15" customHeight="1">
      <c r="A17" s="199" t="s">
        <v>214</v>
      </c>
      <c r="B17" s="200">
        <v>4200000</v>
      </c>
      <c r="C17" s="200"/>
    </row>
    <row r="18" spans="1:3" ht="15" customHeight="1">
      <c r="A18" s="196" t="s">
        <v>215</v>
      </c>
      <c r="B18" s="197">
        <f>SUM(B15:C17)</f>
        <v>8762962</v>
      </c>
      <c r="C18" s="197"/>
    </row>
    <row r="19" spans="1:3" ht="15" customHeight="1">
      <c r="A19" s="189" t="s">
        <v>216</v>
      </c>
      <c r="B19" s="190"/>
      <c r="C19" s="190"/>
    </row>
    <row r="20" spans="1:3" ht="15" customHeight="1">
      <c r="A20" s="191" t="s">
        <v>213</v>
      </c>
      <c r="B20" s="192">
        <v>4</v>
      </c>
      <c r="C20" s="192"/>
    </row>
    <row r="21" spans="1:3" ht="15" customHeight="1">
      <c r="A21" s="191" t="s">
        <v>217</v>
      </c>
      <c r="B21" s="192">
        <v>26448</v>
      </c>
      <c r="C21" s="192"/>
    </row>
    <row r="22" spans="1:3" ht="15" customHeight="1">
      <c r="A22" s="191" t="s">
        <v>218</v>
      </c>
      <c r="B22" s="192">
        <v>513055</v>
      </c>
      <c r="C22" s="192"/>
    </row>
    <row r="23" spans="1:3" ht="15" customHeight="1">
      <c r="A23" s="191" t="s">
        <v>219</v>
      </c>
      <c r="B23" s="192">
        <v>888663</v>
      </c>
      <c r="C23" s="192"/>
    </row>
    <row r="24" spans="1:3" ht="15" customHeight="1">
      <c r="A24" s="191" t="s">
        <v>220</v>
      </c>
      <c r="B24" s="192">
        <v>1740500</v>
      </c>
      <c r="C24" s="192"/>
    </row>
    <row r="25" spans="1:3" ht="15" customHeight="1">
      <c r="A25" s="191" t="s">
        <v>221</v>
      </c>
      <c r="B25" s="192">
        <v>12235054</v>
      </c>
      <c r="C25" s="192"/>
    </row>
    <row r="26" spans="1:3" ht="15" customHeight="1">
      <c r="A26" s="191" t="s">
        <v>222</v>
      </c>
      <c r="B26" s="192">
        <v>50000</v>
      </c>
      <c r="C26" s="192"/>
    </row>
    <row r="27" spans="1:3" ht="15" customHeight="1">
      <c r="A27" s="191" t="s">
        <v>223</v>
      </c>
      <c r="B27" s="192">
        <v>93155369</v>
      </c>
      <c r="C27" s="192"/>
    </row>
    <row r="28" spans="1:3" ht="15" customHeight="1">
      <c r="A28" s="191" t="s">
        <v>224</v>
      </c>
      <c r="B28" s="192">
        <v>108144295</v>
      </c>
      <c r="C28" s="192"/>
    </row>
    <row r="29" spans="1:3" ht="15" customHeight="1">
      <c r="A29" s="191" t="s">
        <v>225</v>
      </c>
      <c r="B29" s="192">
        <v>1076504</v>
      </c>
      <c r="C29" s="192"/>
    </row>
    <row r="30" spans="1:3" ht="15" customHeight="1">
      <c r="A30" s="191" t="s">
        <v>226</v>
      </c>
      <c r="B30" s="192">
        <v>13144921</v>
      </c>
      <c r="C30" s="192"/>
    </row>
    <row r="31" spans="1:3" ht="15" customHeight="1">
      <c r="A31" s="191" t="s">
        <v>227</v>
      </c>
      <c r="B31" s="192">
        <v>3831123</v>
      </c>
      <c r="C31" s="192"/>
    </row>
    <row r="32" spans="1:3" ht="15" customHeight="1">
      <c r="A32" s="191" t="s">
        <v>228</v>
      </c>
      <c r="B32" s="192">
        <v>656730</v>
      </c>
      <c r="C32" s="192"/>
    </row>
    <row r="33" spans="1:3" ht="15" customHeight="1">
      <c r="A33" s="191" t="s">
        <v>229</v>
      </c>
      <c r="B33" s="192">
        <v>18822137</v>
      </c>
      <c r="C33" s="192"/>
    </row>
    <row r="34" spans="1:3" ht="15" customHeight="1">
      <c r="A34" s="191" t="s">
        <v>548</v>
      </c>
      <c r="B34" s="192">
        <v>3031504</v>
      </c>
      <c r="C34" s="192"/>
    </row>
    <row r="35" spans="1:3" ht="15" customHeight="1">
      <c r="A35" s="191" t="s">
        <v>230</v>
      </c>
      <c r="B35" s="192">
        <v>1007165</v>
      </c>
      <c r="C35" s="192"/>
    </row>
    <row r="36" spans="1:3" ht="15" customHeight="1">
      <c r="A36" s="191" t="s">
        <v>231</v>
      </c>
      <c r="B36" s="192">
        <v>1192268</v>
      </c>
      <c r="C36" s="192"/>
    </row>
    <row r="37" spans="1:3" ht="15" customHeight="1">
      <c r="A37" s="191" t="s">
        <v>232</v>
      </c>
      <c r="B37" s="192">
        <v>163400</v>
      </c>
      <c r="C37" s="192"/>
    </row>
    <row r="38" spans="1:3" ht="15" customHeight="1">
      <c r="A38" s="191" t="s">
        <v>233</v>
      </c>
      <c r="B38" s="192">
        <v>2440842</v>
      </c>
      <c r="C38" s="192"/>
    </row>
    <row r="39" spans="1:3" ht="15" customHeight="1">
      <c r="A39" s="199" t="s">
        <v>234</v>
      </c>
      <c r="B39" s="201">
        <v>36540</v>
      </c>
      <c r="C39" s="201"/>
    </row>
    <row r="40" spans="1:3" ht="15" customHeight="1">
      <c r="A40" s="196" t="s">
        <v>235</v>
      </c>
      <c r="B40" s="202">
        <f>SUM(B20:C39)</f>
        <v>262156522</v>
      </c>
      <c r="C40" s="202"/>
    </row>
    <row r="41" spans="1:3" ht="15" customHeight="1">
      <c r="A41" s="196" t="s">
        <v>236</v>
      </c>
      <c r="B41" s="202">
        <f>SUM(B40,B18)</f>
        <v>270919484</v>
      </c>
      <c r="C41" s="202"/>
    </row>
    <row r="42" spans="1:3" ht="15" customHeight="1">
      <c r="A42" s="196" t="s">
        <v>237</v>
      </c>
      <c r="B42" s="202">
        <f>SUM(B41,B12)</f>
        <v>352568537</v>
      </c>
      <c r="C42" s="202"/>
    </row>
    <row r="43" spans="1:3" ht="15" customHeight="1">
      <c r="A43" s="189" t="s">
        <v>238</v>
      </c>
      <c r="B43" s="190"/>
      <c r="C43" s="190"/>
    </row>
    <row r="44" spans="1:3" ht="15" customHeight="1">
      <c r="A44" s="189" t="s">
        <v>239</v>
      </c>
      <c r="B44" s="190"/>
      <c r="C44" s="190"/>
    </row>
    <row r="45" spans="1:3" ht="15" customHeight="1">
      <c r="A45" s="191" t="s">
        <v>240</v>
      </c>
      <c r="B45" s="192">
        <v>36329801</v>
      </c>
      <c r="C45" s="192"/>
    </row>
    <row r="46" spans="1:3" ht="15" customHeight="1">
      <c r="A46" s="199" t="s">
        <v>241</v>
      </c>
      <c r="B46" s="201">
        <v>171671</v>
      </c>
      <c r="C46" s="201"/>
    </row>
    <row r="47" spans="1:3" ht="15" customHeight="1">
      <c r="A47" s="196" t="s">
        <v>242</v>
      </c>
      <c r="B47" s="202">
        <f>SUM(B45:C46)</f>
        <v>36501472</v>
      </c>
      <c r="C47" s="202"/>
    </row>
    <row r="48" spans="1:3" ht="15" customHeight="1">
      <c r="A48" s="189" t="s">
        <v>243</v>
      </c>
      <c r="B48" s="190"/>
      <c r="C48" s="190"/>
    </row>
    <row r="49" spans="1:3" ht="15" customHeight="1">
      <c r="A49" s="191" t="s">
        <v>244</v>
      </c>
      <c r="B49" s="192">
        <v>93155369</v>
      </c>
      <c r="C49" s="192"/>
    </row>
    <row r="50" spans="1:3" ht="15" customHeight="1">
      <c r="A50" s="191" t="s">
        <v>245</v>
      </c>
      <c r="B50" s="203">
        <v>32712739</v>
      </c>
      <c r="C50" s="204"/>
    </row>
    <row r="51" spans="1:3" ht="15" customHeight="1">
      <c r="A51" s="199" t="s">
        <v>246</v>
      </c>
      <c r="B51" s="205">
        <v>60442630</v>
      </c>
      <c r="C51" s="206"/>
    </row>
    <row r="52" spans="1:3" ht="15" customHeight="1">
      <c r="A52" s="196" t="s">
        <v>247</v>
      </c>
      <c r="B52" s="202">
        <f>SUM(B50:C51)</f>
        <v>93155369</v>
      </c>
      <c r="C52" s="202"/>
    </row>
    <row r="53" spans="1:3" ht="15" customHeight="1">
      <c r="A53" s="196" t="s">
        <v>248</v>
      </c>
      <c r="B53" s="202">
        <f>SUM(B47,B52)</f>
        <v>129656841</v>
      </c>
      <c r="C53" s="202"/>
    </row>
    <row r="54" spans="1:3" ht="15" customHeight="1">
      <c r="A54" s="196" t="s">
        <v>249</v>
      </c>
      <c r="B54" s="202">
        <f>B42-B53</f>
        <v>222911696</v>
      </c>
      <c r="C54" s="202"/>
    </row>
    <row r="55" spans="1:3">
      <c r="A55" s="207"/>
      <c r="B55" s="208"/>
    </row>
    <row r="56" spans="1:3">
      <c r="A56" s="207"/>
      <c r="B56" s="208"/>
    </row>
  </sheetData>
  <sheetProtection password="C775" sheet="1" objects="1" scenarios="1"/>
  <mergeCells count="52"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3:C3"/>
    <mergeCell ref="A4:C4"/>
    <mergeCell ref="B5:C5"/>
    <mergeCell ref="B6:C6"/>
    <mergeCell ref="B7:C7"/>
    <mergeCell ref="B8:C8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49"/>
  <sheetViews>
    <sheetView workbookViewId="0">
      <selection activeCell="A22" sqref="A22:I23"/>
    </sheetView>
  </sheetViews>
  <sheetFormatPr defaultRowHeight="13.5"/>
  <cols>
    <col min="1" max="8" width="9.75" style="76" customWidth="1"/>
    <col min="9" max="9" width="10" style="76" customWidth="1"/>
    <col min="10" max="16384" width="9" style="2"/>
  </cols>
  <sheetData>
    <row r="10" spans="1:9" ht="71.25" customHeight="1">
      <c r="A10" s="120" t="s">
        <v>0</v>
      </c>
      <c r="B10" s="120"/>
      <c r="C10" s="120"/>
      <c r="D10" s="120"/>
      <c r="E10" s="120"/>
      <c r="F10" s="120"/>
      <c r="G10" s="120"/>
      <c r="H10" s="120"/>
      <c r="I10" s="120"/>
    </row>
    <row r="11" spans="1:9" ht="37.5" customHeight="1">
      <c r="A11" s="120" t="s">
        <v>463</v>
      </c>
      <c r="B11" s="120"/>
      <c r="C11" s="120"/>
      <c r="D11" s="120"/>
      <c r="E11" s="120"/>
      <c r="F11" s="120"/>
      <c r="G11" s="120"/>
      <c r="H11" s="120"/>
      <c r="I11" s="120"/>
    </row>
    <row r="12" spans="1:9" ht="13.5" customHeight="1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ht="13.5" customHeight="1">
      <c r="A13" s="100"/>
      <c r="B13" s="100"/>
      <c r="C13" s="100"/>
      <c r="D13" s="100"/>
      <c r="E13" s="100"/>
      <c r="F13" s="100"/>
      <c r="G13" s="100"/>
      <c r="H13" s="100"/>
      <c r="I13" s="100"/>
    </row>
    <row r="17" spans="1:9" ht="37.5" customHeight="1">
      <c r="A17" s="117" t="s">
        <v>464</v>
      </c>
      <c r="B17" s="117"/>
      <c r="C17" s="117"/>
      <c r="D17" s="117"/>
      <c r="E17" s="117"/>
      <c r="F17" s="117"/>
      <c r="G17" s="117"/>
      <c r="H17" s="117"/>
      <c r="I17" s="117"/>
    </row>
    <row r="18" spans="1:9" ht="18.75" customHeight="1">
      <c r="A18" s="117" t="s">
        <v>465</v>
      </c>
      <c r="B18" s="117"/>
      <c r="C18" s="117"/>
      <c r="D18" s="117"/>
      <c r="E18" s="117"/>
      <c r="F18" s="117"/>
      <c r="G18" s="117"/>
      <c r="H18" s="117"/>
      <c r="I18" s="117"/>
    </row>
    <row r="19" spans="1:9" ht="18.75" customHeight="1">
      <c r="A19" s="117"/>
      <c r="B19" s="117"/>
      <c r="C19" s="117"/>
      <c r="D19" s="117"/>
      <c r="E19" s="117"/>
      <c r="F19" s="117"/>
      <c r="G19" s="117"/>
      <c r="H19" s="117"/>
      <c r="I19" s="117"/>
    </row>
    <row r="20" spans="1:9" ht="18.75" customHeight="1">
      <c r="A20" s="117" t="s">
        <v>466</v>
      </c>
      <c r="B20" s="117"/>
      <c r="C20" s="117"/>
      <c r="D20" s="117"/>
      <c r="E20" s="117"/>
      <c r="F20" s="117"/>
      <c r="G20" s="117"/>
      <c r="H20" s="117"/>
      <c r="I20" s="117"/>
    </row>
    <row r="21" spans="1:9" ht="18.75" customHeight="1">
      <c r="A21" s="117"/>
      <c r="B21" s="117"/>
      <c r="C21" s="117"/>
      <c r="D21" s="117"/>
      <c r="E21" s="117"/>
      <c r="F21" s="117"/>
      <c r="G21" s="117"/>
      <c r="H21" s="117"/>
      <c r="I21" s="117"/>
    </row>
    <row r="22" spans="1:9" ht="18.75" customHeight="1">
      <c r="A22" s="117"/>
      <c r="B22" s="117"/>
      <c r="C22" s="117"/>
      <c r="D22" s="117"/>
      <c r="E22" s="117"/>
      <c r="F22" s="117"/>
      <c r="G22" s="117"/>
      <c r="H22" s="117"/>
      <c r="I22" s="117"/>
    </row>
    <row r="23" spans="1:9" ht="18.75" customHeight="1">
      <c r="A23" s="117"/>
      <c r="B23" s="117"/>
      <c r="C23" s="117"/>
      <c r="D23" s="117"/>
      <c r="E23" s="117"/>
      <c r="F23" s="117"/>
      <c r="G23" s="117"/>
      <c r="H23" s="117"/>
      <c r="I23" s="117"/>
    </row>
    <row r="24" spans="1:9" ht="18.75">
      <c r="A24" s="99"/>
      <c r="B24" s="99"/>
      <c r="C24" s="99"/>
      <c r="D24" s="99"/>
      <c r="E24" s="99"/>
      <c r="F24" s="99"/>
      <c r="G24" s="99"/>
      <c r="H24" s="99"/>
      <c r="I24" s="99"/>
    </row>
    <row r="25" spans="1:9" ht="18.75">
      <c r="A25" s="99"/>
      <c r="B25" s="99"/>
      <c r="C25" s="99"/>
      <c r="D25" s="99"/>
      <c r="E25" s="99"/>
      <c r="F25" s="99"/>
      <c r="G25" s="99"/>
      <c r="H25" s="99"/>
      <c r="I25" s="99"/>
    </row>
    <row r="26" spans="1:9" ht="18.75">
      <c r="A26" s="99"/>
      <c r="B26" s="99"/>
      <c r="C26" s="99"/>
      <c r="D26" s="99"/>
      <c r="E26" s="99"/>
      <c r="F26" s="99"/>
      <c r="G26" s="99"/>
      <c r="H26" s="99"/>
      <c r="I26" s="99"/>
    </row>
    <row r="27" spans="1:9" ht="18.75">
      <c r="A27" s="99"/>
      <c r="B27" s="99"/>
      <c r="C27" s="99"/>
      <c r="D27" s="99"/>
      <c r="E27" s="99"/>
      <c r="F27" s="99"/>
      <c r="G27" s="99"/>
      <c r="H27" s="99"/>
      <c r="I27" s="99"/>
    </row>
    <row r="28" spans="1:9" ht="18.75">
      <c r="A28" s="99"/>
      <c r="B28" s="99"/>
      <c r="C28" s="99"/>
      <c r="D28" s="99"/>
      <c r="E28" s="99"/>
      <c r="F28" s="99"/>
      <c r="G28" s="99"/>
      <c r="H28" s="99"/>
      <c r="I28" s="99"/>
    </row>
    <row r="29" spans="1:9" ht="18.75">
      <c r="A29" s="99"/>
      <c r="B29" s="99"/>
      <c r="C29" s="99"/>
      <c r="D29" s="99"/>
      <c r="E29" s="99"/>
      <c r="F29" s="99"/>
      <c r="G29" s="99"/>
      <c r="H29" s="99"/>
      <c r="I29" s="99"/>
    </row>
    <row r="30" spans="1:9" ht="18.75">
      <c r="A30" s="99"/>
      <c r="B30" s="99"/>
      <c r="C30" s="99"/>
      <c r="D30" s="99"/>
      <c r="E30" s="99"/>
      <c r="F30" s="99"/>
      <c r="G30" s="99"/>
      <c r="H30" s="99"/>
      <c r="I30" s="99"/>
    </row>
    <row r="31" spans="1:9" ht="18.75">
      <c r="A31" s="99"/>
      <c r="B31" s="99"/>
      <c r="C31" s="99"/>
      <c r="D31" s="99"/>
      <c r="E31" s="99"/>
      <c r="F31" s="99"/>
      <c r="G31" s="99"/>
      <c r="H31" s="99"/>
      <c r="I31" s="99"/>
    </row>
    <row r="32" spans="1:9" ht="18.75">
      <c r="A32" s="99"/>
      <c r="B32" s="99"/>
      <c r="C32" s="99"/>
      <c r="D32" s="99"/>
      <c r="E32" s="99"/>
      <c r="F32" s="99"/>
      <c r="G32" s="99"/>
      <c r="H32" s="99"/>
      <c r="I32" s="99"/>
    </row>
    <row r="33" spans="1:9" ht="18.75">
      <c r="A33" s="99"/>
      <c r="B33" s="99"/>
      <c r="C33" s="99"/>
      <c r="D33" s="99"/>
      <c r="E33" s="99"/>
      <c r="F33" s="99"/>
      <c r="G33" s="99"/>
      <c r="H33" s="99"/>
      <c r="I33" s="99"/>
    </row>
    <row r="34" spans="1:9" ht="18.75">
      <c r="A34" s="99"/>
      <c r="B34" s="99"/>
      <c r="C34" s="99"/>
      <c r="D34" s="99"/>
      <c r="E34" s="99"/>
      <c r="F34" s="99"/>
      <c r="G34" s="99"/>
      <c r="H34" s="99"/>
      <c r="I34" s="99"/>
    </row>
    <row r="35" spans="1:9" ht="18.75">
      <c r="A35" s="99"/>
      <c r="B35" s="99"/>
      <c r="C35" s="99"/>
      <c r="D35" s="99"/>
      <c r="E35" s="99"/>
      <c r="F35" s="99"/>
      <c r="G35" s="99"/>
      <c r="H35" s="99"/>
      <c r="I35" s="99"/>
    </row>
    <row r="36" spans="1:9" ht="18.75">
      <c r="A36" s="99"/>
      <c r="B36" s="99"/>
      <c r="C36" s="99"/>
      <c r="D36" s="99"/>
      <c r="E36" s="99"/>
      <c r="F36" s="99"/>
      <c r="G36" s="99"/>
      <c r="H36" s="99"/>
      <c r="I36" s="99"/>
    </row>
    <row r="37" spans="1:9" ht="18.75">
      <c r="A37" s="99"/>
      <c r="B37" s="99"/>
      <c r="C37" s="99"/>
      <c r="D37" s="99"/>
      <c r="E37" s="99"/>
      <c r="F37" s="99"/>
      <c r="G37" s="99"/>
      <c r="H37" s="99"/>
      <c r="I37" s="99"/>
    </row>
    <row r="38" spans="1:9" ht="18.75">
      <c r="A38" s="99"/>
      <c r="B38" s="99"/>
      <c r="C38" s="99"/>
      <c r="D38" s="99"/>
      <c r="E38" s="99"/>
      <c r="F38" s="99"/>
      <c r="G38" s="99"/>
      <c r="H38" s="99"/>
      <c r="I38" s="99"/>
    </row>
    <row r="39" spans="1:9" ht="18.75">
      <c r="A39" s="99"/>
      <c r="B39" s="99"/>
      <c r="C39" s="99"/>
      <c r="D39" s="99"/>
      <c r="E39" s="99"/>
      <c r="F39" s="99"/>
      <c r="G39" s="99"/>
      <c r="H39" s="99"/>
      <c r="I39" s="99"/>
    </row>
    <row r="40" spans="1:9" ht="18.75">
      <c r="A40" s="99"/>
      <c r="B40" s="99"/>
      <c r="C40" s="99"/>
      <c r="D40" s="99"/>
      <c r="E40" s="99"/>
      <c r="F40" s="99"/>
      <c r="G40" s="99"/>
      <c r="H40" s="99"/>
      <c r="I40" s="99"/>
    </row>
    <row r="41" spans="1:9" ht="18.75">
      <c r="A41" s="99"/>
      <c r="B41" s="99"/>
      <c r="C41" s="99"/>
      <c r="D41" s="99"/>
      <c r="E41" s="99"/>
      <c r="F41" s="99"/>
      <c r="G41" s="99"/>
      <c r="H41" s="99"/>
      <c r="I41" s="99"/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4"/>
      <c r="B46" s="4"/>
      <c r="C46" s="4"/>
      <c r="D46" s="4"/>
      <c r="E46" s="4"/>
      <c r="F46" s="4"/>
      <c r="G46" s="4"/>
      <c r="H46" s="4"/>
      <c r="I46" s="4"/>
    </row>
    <row r="47" spans="1:9">
      <c r="A47" s="4"/>
      <c r="B47" s="4"/>
      <c r="C47" s="4"/>
      <c r="D47" s="4"/>
      <c r="E47" s="4"/>
      <c r="F47" s="4"/>
      <c r="G47" s="4"/>
      <c r="H47" s="4"/>
      <c r="I47" s="4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</sheetData>
  <mergeCells count="6">
    <mergeCell ref="A22:I23"/>
    <mergeCell ref="A10:I10"/>
    <mergeCell ref="A11:I11"/>
    <mergeCell ref="A17:I17"/>
    <mergeCell ref="A18:I19"/>
    <mergeCell ref="A20:I21"/>
  </mergeCells>
  <phoneticPr fontId="4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showGridLines="0" zoomScaleNormal="100" workbookViewId="0">
      <selection activeCell="E16" sqref="E16"/>
    </sheetView>
  </sheetViews>
  <sheetFormatPr defaultRowHeight="13.5"/>
  <cols>
    <col min="1" max="2" width="2.625" customWidth="1"/>
    <col min="3" max="3" width="33.75" customWidth="1"/>
    <col min="4" max="11" width="13.125" customWidth="1"/>
  </cols>
  <sheetData>
    <row r="1" spans="1:11" ht="61.7" customHeight="1"/>
    <row r="2" spans="1:11" ht="23.25" customHeight="1"/>
    <row r="3" spans="1:11" ht="10.5" customHeight="1"/>
    <row r="4" spans="1:11" s="12" customFormat="1" ht="14.25" customHeight="1">
      <c r="A4" s="6"/>
      <c r="B4" s="123" t="s">
        <v>6</v>
      </c>
      <c r="C4" s="124"/>
      <c r="D4" s="101" t="s">
        <v>467</v>
      </c>
      <c r="E4" s="6" t="s">
        <v>468</v>
      </c>
      <c r="F4" s="6" t="s">
        <v>469</v>
      </c>
      <c r="G4" s="6" t="s">
        <v>470</v>
      </c>
      <c r="H4" s="6" t="s">
        <v>471</v>
      </c>
      <c r="I4" s="6" t="s">
        <v>472</v>
      </c>
      <c r="J4" s="6" t="s">
        <v>473</v>
      </c>
      <c r="K4" s="6" t="s">
        <v>474</v>
      </c>
    </row>
    <row r="5" spans="1:11" s="12" customFormat="1" ht="14.25" customHeight="1">
      <c r="A5" s="8" t="s">
        <v>11</v>
      </c>
      <c r="B5" s="8" t="s">
        <v>12</v>
      </c>
      <c r="C5" s="9" t="s">
        <v>13</v>
      </c>
      <c r="D5" s="83">
        <v>6138960</v>
      </c>
      <c r="E5" s="83"/>
      <c r="F5" s="83"/>
      <c r="G5" s="83"/>
      <c r="H5" s="83"/>
      <c r="I5" s="83">
        <v>6138960</v>
      </c>
      <c r="J5" s="83"/>
      <c r="K5" s="83">
        <v>6138960</v>
      </c>
    </row>
    <row r="6" spans="1:11" s="12" customFormat="1" ht="14.25" customHeight="1">
      <c r="A6" s="13" t="s">
        <v>14</v>
      </c>
      <c r="B6" s="13" t="s">
        <v>15</v>
      </c>
      <c r="C6" s="14" t="s">
        <v>254</v>
      </c>
      <c r="D6" s="84">
        <v>1193000</v>
      </c>
      <c r="E6" s="84"/>
      <c r="F6" s="84"/>
      <c r="G6" s="84"/>
      <c r="H6" s="84"/>
      <c r="I6" s="84">
        <v>1193000</v>
      </c>
      <c r="J6" s="84"/>
      <c r="K6" s="84">
        <v>1193000</v>
      </c>
    </row>
    <row r="7" spans="1:11" s="12" customFormat="1" ht="14.25" customHeight="1">
      <c r="A7" s="13" t="s">
        <v>17</v>
      </c>
      <c r="B7" s="13" t="s">
        <v>18</v>
      </c>
      <c r="C7" s="14" t="s">
        <v>255</v>
      </c>
      <c r="D7" s="84">
        <v>2066500</v>
      </c>
      <c r="E7" s="84"/>
      <c r="F7" s="84"/>
      <c r="G7" s="84"/>
      <c r="H7" s="84"/>
      <c r="I7" s="84">
        <v>2066500</v>
      </c>
      <c r="J7" s="84"/>
      <c r="K7" s="84">
        <v>2066500</v>
      </c>
    </row>
    <row r="8" spans="1:11" s="12" customFormat="1" ht="14.25" customHeight="1">
      <c r="A8" s="13" t="s">
        <v>20</v>
      </c>
      <c r="B8" s="13" t="s">
        <v>18</v>
      </c>
      <c r="C8" s="17" t="s">
        <v>256</v>
      </c>
      <c r="D8" s="85">
        <v>2879460</v>
      </c>
      <c r="E8" s="85"/>
      <c r="F8" s="85"/>
      <c r="G8" s="85"/>
      <c r="H8" s="85"/>
      <c r="I8" s="85">
        <v>2879460</v>
      </c>
      <c r="J8" s="85"/>
      <c r="K8" s="85">
        <v>2879460</v>
      </c>
    </row>
    <row r="9" spans="1:11" s="12" customFormat="1" ht="14.25" customHeight="1">
      <c r="A9" s="13" t="s">
        <v>22</v>
      </c>
      <c r="B9" s="13" t="s">
        <v>18</v>
      </c>
      <c r="C9" s="9" t="s">
        <v>16</v>
      </c>
      <c r="D9" s="83">
        <v>7046767</v>
      </c>
      <c r="E9" s="83"/>
      <c r="F9" s="83"/>
      <c r="G9" s="83"/>
      <c r="H9" s="83"/>
      <c r="I9" s="83">
        <v>7046767</v>
      </c>
      <c r="J9" s="83"/>
      <c r="K9" s="83">
        <v>7046767</v>
      </c>
    </row>
    <row r="10" spans="1:11" s="12" customFormat="1" ht="14.25" customHeight="1">
      <c r="A10" s="13" t="s">
        <v>24</v>
      </c>
      <c r="B10" s="13" t="s">
        <v>18</v>
      </c>
      <c r="C10" s="14" t="s">
        <v>257</v>
      </c>
      <c r="D10" s="84">
        <v>366863</v>
      </c>
      <c r="E10" s="84"/>
      <c r="F10" s="84"/>
      <c r="G10" s="84"/>
      <c r="H10" s="84"/>
      <c r="I10" s="84">
        <v>366863</v>
      </c>
      <c r="J10" s="84"/>
      <c r="K10" s="84">
        <v>366863</v>
      </c>
    </row>
    <row r="11" spans="1:11" s="12" customFormat="1" ht="14.25" customHeight="1">
      <c r="A11" s="13" t="s">
        <v>26</v>
      </c>
      <c r="B11" s="13" t="s">
        <v>18</v>
      </c>
      <c r="C11" s="17" t="s">
        <v>259</v>
      </c>
      <c r="D11" s="85">
        <v>6679904</v>
      </c>
      <c r="E11" s="85"/>
      <c r="F11" s="85"/>
      <c r="G11" s="85"/>
      <c r="H11" s="85"/>
      <c r="I11" s="85">
        <v>6679904</v>
      </c>
      <c r="J11" s="85"/>
      <c r="K11" s="85">
        <v>6679904</v>
      </c>
    </row>
    <row r="12" spans="1:11" s="12" customFormat="1" ht="14.25" customHeight="1">
      <c r="A12" s="13" t="s">
        <v>12</v>
      </c>
      <c r="B12" s="13" t="s">
        <v>18</v>
      </c>
      <c r="C12" s="9" t="s">
        <v>19</v>
      </c>
      <c r="D12" s="83">
        <v>144084566</v>
      </c>
      <c r="E12" s="83"/>
      <c r="F12" s="83"/>
      <c r="G12" s="83"/>
      <c r="H12" s="83"/>
      <c r="I12" s="83">
        <v>144084566</v>
      </c>
      <c r="J12" s="83"/>
      <c r="K12" s="83">
        <v>144084566</v>
      </c>
    </row>
    <row r="13" spans="1:11" s="12" customFormat="1" ht="14.25" customHeight="1">
      <c r="A13" s="13" t="s">
        <v>30</v>
      </c>
      <c r="B13" s="13" t="s">
        <v>18</v>
      </c>
      <c r="C13" s="14" t="s">
        <v>260</v>
      </c>
      <c r="D13" s="84">
        <v>124914000</v>
      </c>
      <c r="E13" s="84"/>
      <c r="F13" s="84"/>
      <c r="G13" s="84"/>
      <c r="H13" s="84"/>
      <c r="I13" s="84">
        <v>124914000</v>
      </c>
      <c r="J13" s="84"/>
      <c r="K13" s="84">
        <v>124914000</v>
      </c>
    </row>
    <row r="14" spans="1:11" s="12" customFormat="1" ht="14.25" customHeight="1">
      <c r="A14" s="13"/>
      <c r="B14" s="13" t="s">
        <v>18</v>
      </c>
      <c r="C14" s="14" t="s">
        <v>261</v>
      </c>
      <c r="D14" s="84">
        <v>6314080</v>
      </c>
      <c r="E14" s="84"/>
      <c r="F14" s="84"/>
      <c r="G14" s="84"/>
      <c r="H14" s="84"/>
      <c r="I14" s="84">
        <v>6314080</v>
      </c>
      <c r="J14" s="84"/>
      <c r="K14" s="84">
        <v>6314080</v>
      </c>
    </row>
    <row r="15" spans="1:11" s="12" customFormat="1" ht="14.25" customHeight="1">
      <c r="A15" s="13"/>
      <c r="B15" s="13" t="s">
        <v>18</v>
      </c>
      <c r="C15" s="14" t="s">
        <v>262</v>
      </c>
      <c r="D15" s="84">
        <v>12406486</v>
      </c>
      <c r="E15" s="84"/>
      <c r="F15" s="84"/>
      <c r="G15" s="84"/>
      <c r="H15" s="84"/>
      <c r="I15" s="84">
        <v>12406486</v>
      </c>
      <c r="J15" s="84"/>
      <c r="K15" s="84">
        <v>12406486</v>
      </c>
    </row>
    <row r="16" spans="1:11" s="12" customFormat="1" ht="14.25" customHeight="1">
      <c r="A16" s="13"/>
      <c r="B16" s="13" t="s">
        <v>18</v>
      </c>
      <c r="C16" s="17" t="s">
        <v>263</v>
      </c>
      <c r="D16" s="85">
        <v>450000</v>
      </c>
      <c r="E16" s="85"/>
      <c r="F16" s="85"/>
      <c r="G16" s="85"/>
      <c r="H16" s="85"/>
      <c r="I16" s="85">
        <v>450000</v>
      </c>
      <c r="J16" s="85"/>
      <c r="K16" s="85">
        <v>450000</v>
      </c>
    </row>
    <row r="17" spans="1:11" s="12" customFormat="1" ht="14.25" customHeight="1">
      <c r="A17" s="13"/>
      <c r="B17" s="13" t="s">
        <v>18</v>
      </c>
      <c r="C17" s="9" t="s">
        <v>21</v>
      </c>
      <c r="D17" s="83">
        <v>119607957</v>
      </c>
      <c r="E17" s="83">
        <v>27791680</v>
      </c>
      <c r="F17" s="83">
        <v>10868071</v>
      </c>
      <c r="G17" s="83">
        <v>13853888</v>
      </c>
      <c r="H17" s="83">
        <v>16221840</v>
      </c>
      <c r="I17" s="83">
        <v>188343436</v>
      </c>
      <c r="J17" s="83"/>
      <c r="K17" s="83">
        <v>188343436</v>
      </c>
    </row>
    <row r="18" spans="1:11" s="12" customFormat="1" ht="14.25" customHeight="1">
      <c r="A18" s="13"/>
      <c r="B18" s="13" t="s">
        <v>18</v>
      </c>
      <c r="C18" s="14" t="s">
        <v>264</v>
      </c>
      <c r="D18" s="84">
        <v>113032417</v>
      </c>
      <c r="E18" s="84">
        <v>27791680</v>
      </c>
      <c r="F18" s="84">
        <v>6768071</v>
      </c>
      <c r="G18" s="84">
        <v>13849568</v>
      </c>
      <c r="H18" s="84">
        <v>16221840</v>
      </c>
      <c r="I18" s="84">
        <v>177663576</v>
      </c>
      <c r="J18" s="84"/>
      <c r="K18" s="84">
        <v>177663576</v>
      </c>
    </row>
    <row r="19" spans="1:11" s="12" customFormat="1" ht="14.25" customHeight="1">
      <c r="A19" s="13"/>
      <c r="B19" s="13" t="s">
        <v>18</v>
      </c>
      <c r="C19" s="14" t="s">
        <v>265</v>
      </c>
      <c r="D19" s="84">
        <v>5855340</v>
      </c>
      <c r="E19" s="84"/>
      <c r="F19" s="84"/>
      <c r="G19" s="84"/>
      <c r="H19" s="84"/>
      <c r="I19" s="84">
        <v>5855340</v>
      </c>
      <c r="J19" s="84"/>
      <c r="K19" s="84">
        <v>5855340</v>
      </c>
    </row>
    <row r="20" spans="1:11" s="12" customFormat="1" ht="14.25" customHeight="1">
      <c r="A20" s="13"/>
      <c r="B20" s="13" t="s">
        <v>18</v>
      </c>
      <c r="C20" s="17" t="s">
        <v>266</v>
      </c>
      <c r="D20" s="85">
        <v>720200</v>
      </c>
      <c r="E20" s="85"/>
      <c r="F20" s="85">
        <v>4100000</v>
      </c>
      <c r="G20" s="85">
        <v>4320</v>
      </c>
      <c r="H20" s="85"/>
      <c r="I20" s="85">
        <v>4824520</v>
      </c>
      <c r="J20" s="85"/>
      <c r="K20" s="85">
        <v>4824520</v>
      </c>
    </row>
    <row r="21" spans="1:11" s="12" customFormat="1" ht="14.25" customHeight="1">
      <c r="A21" s="13"/>
      <c r="B21" s="13" t="s">
        <v>18</v>
      </c>
      <c r="C21" s="9" t="s">
        <v>23</v>
      </c>
      <c r="D21" s="83">
        <v>3913500</v>
      </c>
      <c r="E21" s="83"/>
      <c r="F21" s="83"/>
      <c r="G21" s="83"/>
      <c r="H21" s="83"/>
      <c r="I21" s="83">
        <v>3913500</v>
      </c>
      <c r="J21" s="83"/>
      <c r="K21" s="83">
        <v>3913500</v>
      </c>
    </row>
    <row r="22" spans="1:11" s="12" customFormat="1" ht="14.25" customHeight="1">
      <c r="A22" s="13"/>
      <c r="B22" s="13" t="s">
        <v>18</v>
      </c>
      <c r="C22" s="17" t="s">
        <v>268</v>
      </c>
      <c r="D22" s="85">
        <v>3913500</v>
      </c>
      <c r="E22" s="85"/>
      <c r="F22" s="85"/>
      <c r="G22" s="85"/>
      <c r="H22" s="85"/>
      <c r="I22" s="85">
        <v>3913500</v>
      </c>
      <c r="J22" s="85"/>
      <c r="K22" s="85">
        <v>3913500</v>
      </c>
    </row>
    <row r="23" spans="1:11" s="12" customFormat="1" ht="14.25" customHeight="1">
      <c r="A23" s="13"/>
      <c r="B23" s="13" t="s">
        <v>18</v>
      </c>
      <c r="C23" s="9" t="s">
        <v>25</v>
      </c>
      <c r="D23" s="83">
        <v>276430</v>
      </c>
      <c r="E23" s="83">
        <v>146000</v>
      </c>
      <c r="F23" s="83">
        <v>470790</v>
      </c>
      <c r="G23" s="83">
        <v>2912</v>
      </c>
      <c r="H23" s="83"/>
      <c r="I23" s="83">
        <v>896132</v>
      </c>
      <c r="J23" s="83"/>
      <c r="K23" s="83">
        <v>896132</v>
      </c>
    </row>
    <row r="24" spans="1:11" s="12" customFormat="1" ht="14.25" customHeight="1">
      <c r="A24" s="13"/>
      <c r="B24" s="13" t="s">
        <v>18</v>
      </c>
      <c r="C24" s="14" t="s">
        <v>270</v>
      </c>
      <c r="D24" s="84">
        <v>108000</v>
      </c>
      <c r="E24" s="84">
        <v>16000</v>
      </c>
      <c r="F24" s="84"/>
      <c r="G24" s="84"/>
      <c r="H24" s="84"/>
      <c r="I24" s="84">
        <v>124000</v>
      </c>
      <c r="J24" s="84"/>
      <c r="K24" s="84">
        <v>124000</v>
      </c>
    </row>
    <row r="25" spans="1:11" s="12" customFormat="1" ht="14.25" customHeight="1">
      <c r="A25" s="13"/>
      <c r="B25" s="13" t="s">
        <v>18</v>
      </c>
      <c r="C25" s="17" t="s">
        <v>272</v>
      </c>
      <c r="D25" s="85">
        <v>168430</v>
      </c>
      <c r="E25" s="85">
        <v>130000</v>
      </c>
      <c r="F25" s="85">
        <v>470790</v>
      </c>
      <c r="G25" s="85">
        <v>2912</v>
      </c>
      <c r="H25" s="85"/>
      <c r="I25" s="85">
        <v>772132</v>
      </c>
      <c r="J25" s="85"/>
      <c r="K25" s="85">
        <v>772132</v>
      </c>
    </row>
    <row r="26" spans="1:11" s="12" customFormat="1" ht="14.25" customHeight="1">
      <c r="A26" s="13"/>
      <c r="B26" s="13" t="s">
        <v>18</v>
      </c>
      <c r="C26" s="9" t="s">
        <v>27</v>
      </c>
      <c r="D26" s="83">
        <v>1038991</v>
      </c>
      <c r="E26" s="83"/>
      <c r="F26" s="83"/>
      <c r="G26" s="83"/>
      <c r="H26" s="83"/>
      <c r="I26" s="83">
        <v>1038991</v>
      </c>
      <c r="J26" s="83"/>
      <c r="K26" s="83">
        <v>1038991</v>
      </c>
    </row>
    <row r="27" spans="1:11" s="12" customFormat="1" ht="14.25" customHeight="1">
      <c r="A27" s="13"/>
      <c r="B27" s="13" t="s">
        <v>18</v>
      </c>
      <c r="C27" s="17" t="s">
        <v>274</v>
      </c>
      <c r="D27" s="85">
        <v>1038991</v>
      </c>
      <c r="E27" s="85"/>
      <c r="F27" s="85"/>
      <c r="G27" s="85"/>
      <c r="H27" s="85"/>
      <c r="I27" s="85">
        <v>1038991</v>
      </c>
      <c r="J27" s="85"/>
      <c r="K27" s="85">
        <v>1038991</v>
      </c>
    </row>
    <row r="28" spans="1:11" s="12" customFormat="1" ht="14.25" customHeight="1">
      <c r="A28" s="13"/>
      <c r="B28" s="13" t="s">
        <v>18</v>
      </c>
      <c r="C28" s="9" t="s">
        <v>29</v>
      </c>
      <c r="D28" s="83"/>
      <c r="E28" s="83">
        <v>87642107</v>
      </c>
      <c r="F28" s="83">
        <v>48709442</v>
      </c>
      <c r="G28" s="83">
        <v>18291104</v>
      </c>
      <c r="H28" s="83">
        <v>18322330</v>
      </c>
      <c r="I28" s="83">
        <v>172964983</v>
      </c>
      <c r="J28" s="83"/>
      <c r="K28" s="83">
        <v>172964983</v>
      </c>
    </row>
    <row r="29" spans="1:11" s="12" customFormat="1" ht="14.25" customHeight="1">
      <c r="A29" s="13"/>
      <c r="B29" s="13" t="s">
        <v>18</v>
      </c>
      <c r="C29" s="14" t="s">
        <v>475</v>
      </c>
      <c r="D29" s="84"/>
      <c r="E29" s="84">
        <v>48119234</v>
      </c>
      <c r="F29" s="84">
        <v>33930584</v>
      </c>
      <c r="G29" s="84">
        <v>8141287</v>
      </c>
      <c r="H29" s="84">
        <v>7352173</v>
      </c>
      <c r="I29" s="84">
        <v>97543278</v>
      </c>
      <c r="J29" s="84"/>
      <c r="K29" s="84">
        <v>97543278</v>
      </c>
    </row>
    <row r="30" spans="1:11" s="12" customFormat="1" ht="14.25" customHeight="1">
      <c r="A30" s="13"/>
      <c r="B30" s="13" t="s">
        <v>18</v>
      </c>
      <c r="C30" s="14" t="s">
        <v>476</v>
      </c>
      <c r="D30" s="84"/>
      <c r="E30" s="84">
        <v>4597803</v>
      </c>
      <c r="F30" s="84">
        <v>3647106</v>
      </c>
      <c r="G30" s="84">
        <v>665587</v>
      </c>
      <c r="H30" s="84">
        <v>784787</v>
      </c>
      <c r="I30" s="84">
        <v>9695283</v>
      </c>
      <c r="J30" s="84"/>
      <c r="K30" s="84">
        <v>9695283</v>
      </c>
    </row>
    <row r="31" spans="1:11" s="12" customFormat="1" ht="14.25" customHeight="1">
      <c r="A31" s="13"/>
      <c r="B31" s="13" t="s">
        <v>18</v>
      </c>
      <c r="C31" s="14" t="s">
        <v>477</v>
      </c>
      <c r="D31" s="84"/>
      <c r="E31" s="84">
        <v>34794770</v>
      </c>
      <c r="F31" s="84">
        <v>8990530</v>
      </c>
      <c r="G31" s="84">
        <v>9393330</v>
      </c>
      <c r="H31" s="84">
        <v>10185370</v>
      </c>
      <c r="I31" s="84">
        <v>63364000</v>
      </c>
      <c r="J31" s="84"/>
      <c r="K31" s="84">
        <v>63364000</v>
      </c>
    </row>
    <row r="32" spans="1:11" s="12" customFormat="1" ht="14.25" customHeight="1">
      <c r="A32" s="13"/>
      <c r="B32" s="13" t="s">
        <v>18</v>
      </c>
      <c r="C32" s="17" t="s">
        <v>478</v>
      </c>
      <c r="D32" s="85"/>
      <c r="E32" s="85">
        <v>130300</v>
      </c>
      <c r="F32" s="85">
        <v>2141222</v>
      </c>
      <c r="G32" s="85">
        <v>90900</v>
      </c>
      <c r="H32" s="85"/>
      <c r="I32" s="85">
        <v>2362422</v>
      </c>
      <c r="J32" s="85"/>
      <c r="K32" s="85">
        <v>2362422</v>
      </c>
    </row>
    <row r="33" spans="1:11" s="12" customFormat="1" ht="14.25" customHeight="1">
      <c r="A33" s="13"/>
      <c r="B33" s="13" t="s">
        <v>18</v>
      </c>
      <c r="C33" s="9" t="s">
        <v>31</v>
      </c>
      <c r="D33" s="83"/>
      <c r="E33" s="83">
        <v>11736964</v>
      </c>
      <c r="F33" s="83">
        <v>1004640</v>
      </c>
      <c r="G33" s="83">
        <v>1142760</v>
      </c>
      <c r="H33" s="83">
        <v>951470</v>
      </c>
      <c r="I33" s="83">
        <v>14835834</v>
      </c>
      <c r="J33" s="83"/>
      <c r="K33" s="83">
        <v>14835834</v>
      </c>
    </row>
    <row r="34" spans="1:11" s="12" customFormat="1" ht="14.25" customHeight="1">
      <c r="A34" s="13"/>
      <c r="B34" s="13" t="s">
        <v>18</v>
      </c>
      <c r="C34" s="14" t="s">
        <v>479</v>
      </c>
      <c r="D34" s="84"/>
      <c r="E34" s="84">
        <v>11662616</v>
      </c>
      <c r="F34" s="84">
        <v>968240</v>
      </c>
      <c r="G34" s="84">
        <v>1142760</v>
      </c>
      <c r="H34" s="84">
        <v>951470</v>
      </c>
      <c r="I34" s="84">
        <v>14725086</v>
      </c>
      <c r="J34" s="84"/>
      <c r="K34" s="84">
        <v>14725086</v>
      </c>
    </row>
    <row r="35" spans="1:11" s="12" customFormat="1" ht="14.25" customHeight="1">
      <c r="A35" s="13"/>
      <c r="B35" s="13" t="s">
        <v>18</v>
      </c>
      <c r="C35" s="27" t="s">
        <v>480</v>
      </c>
      <c r="D35" s="102"/>
      <c r="E35" s="102">
        <v>68848</v>
      </c>
      <c r="F35" s="102">
        <v>36400</v>
      </c>
      <c r="G35" s="102"/>
      <c r="H35" s="102"/>
      <c r="I35" s="102">
        <v>105248</v>
      </c>
      <c r="J35" s="102"/>
      <c r="K35" s="102">
        <v>105248</v>
      </c>
    </row>
    <row r="36" spans="1:11" s="12" customFormat="1" ht="14.25" customHeight="1">
      <c r="A36" s="13"/>
      <c r="B36" s="13" t="s">
        <v>18</v>
      </c>
      <c r="C36" s="54" t="s">
        <v>481</v>
      </c>
      <c r="D36" s="103"/>
      <c r="E36" s="103">
        <v>5500</v>
      </c>
      <c r="F36" s="103"/>
      <c r="G36" s="103"/>
      <c r="H36" s="103"/>
      <c r="I36" s="103">
        <v>5500</v>
      </c>
      <c r="J36" s="103"/>
      <c r="K36" s="103">
        <v>5500</v>
      </c>
    </row>
    <row r="37" spans="1:11" s="12" customFormat="1" ht="14.25" customHeight="1">
      <c r="A37" s="13"/>
      <c r="B37" s="13" t="s">
        <v>18</v>
      </c>
      <c r="C37" s="38" t="s">
        <v>32</v>
      </c>
      <c r="D37" s="90">
        <v>69688</v>
      </c>
      <c r="E37" s="90">
        <v>5038</v>
      </c>
      <c r="F37" s="90">
        <v>2503</v>
      </c>
      <c r="G37" s="90"/>
      <c r="H37" s="90"/>
      <c r="I37" s="90">
        <v>77229</v>
      </c>
      <c r="J37" s="90"/>
      <c r="K37" s="90">
        <v>77229</v>
      </c>
    </row>
    <row r="38" spans="1:11" s="12" customFormat="1" ht="14.25" customHeight="1">
      <c r="A38" s="13"/>
      <c r="B38" s="13" t="s">
        <v>18</v>
      </c>
      <c r="C38" s="9" t="s">
        <v>34</v>
      </c>
      <c r="D38" s="83">
        <v>3947116</v>
      </c>
      <c r="E38" s="83">
        <v>227440</v>
      </c>
      <c r="F38" s="83">
        <v>19832</v>
      </c>
      <c r="G38" s="83"/>
      <c r="H38" s="83"/>
      <c r="I38" s="83">
        <v>4194388</v>
      </c>
      <c r="J38" s="83"/>
      <c r="K38" s="83">
        <v>4194388</v>
      </c>
    </row>
    <row r="39" spans="1:11" s="12" customFormat="1" ht="14.25" customHeight="1">
      <c r="A39" s="13"/>
      <c r="B39" s="13" t="s">
        <v>18</v>
      </c>
      <c r="C39" s="14" t="s">
        <v>276</v>
      </c>
      <c r="D39" s="84">
        <v>100000</v>
      </c>
      <c r="E39" s="84"/>
      <c r="F39" s="84">
        <v>5000</v>
      </c>
      <c r="G39" s="84"/>
      <c r="H39" s="84"/>
      <c r="I39" s="84">
        <v>105000</v>
      </c>
      <c r="J39" s="84"/>
      <c r="K39" s="84">
        <v>105000</v>
      </c>
    </row>
    <row r="40" spans="1:11" s="12" customFormat="1" ht="14.25" customHeight="1">
      <c r="A40" s="13"/>
      <c r="B40" s="13" t="s">
        <v>18</v>
      </c>
      <c r="C40" s="14" t="s">
        <v>482</v>
      </c>
      <c r="D40" s="84"/>
      <c r="E40" s="84"/>
      <c r="F40" s="84">
        <v>4832</v>
      </c>
      <c r="G40" s="84"/>
      <c r="H40" s="84"/>
      <c r="I40" s="84">
        <v>4832</v>
      </c>
      <c r="J40" s="84"/>
      <c r="K40" s="84">
        <v>4832</v>
      </c>
    </row>
    <row r="41" spans="1:11" s="12" customFormat="1" ht="14.25" customHeight="1">
      <c r="A41" s="13"/>
      <c r="B41" s="13" t="s">
        <v>18</v>
      </c>
      <c r="C41" s="17" t="s">
        <v>277</v>
      </c>
      <c r="D41" s="85">
        <v>3847116</v>
      </c>
      <c r="E41" s="85">
        <v>227440</v>
      </c>
      <c r="F41" s="85">
        <v>10000</v>
      </c>
      <c r="G41" s="85"/>
      <c r="H41" s="85"/>
      <c r="I41" s="85">
        <v>4084556</v>
      </c>
      <c r="J41" s="85"/>
      <c r="K41" s="85">
        <v>4084556</v>
      </c>
    </row>
    <row r="42" spans="1:11" s="12" customFormat="1" ht="14.25" customHeight="1">
      <c r="A42" s="13"/>
      <c r="B42" s="35" t="s">
        <v>18</v>
      </c>
      <c r="C42" s="22" t="s">
        <v>36</v>
      </c>
      <c r="D42" s="87">
        <v>286123975</v>
      </c>
      <c r="E42" s="87">
        <v>127549229</v>
      </c>
      <c r="F42" s="87">
        <v>61075278</v>
      </c>
      <c r="G42" s="87">
        <v>33290664</v>
      </c>
      <c r="H42" s="87">
        <v>35495640</v>
      </c>
      <c r="I42" s="87">
        <v>543534786</v>
      </c>
      <c r="J42" s="87"/>
      <c r="K42" s="87">
        <v>543534786</v>
      </c>
    </row>
    <row r="43" spans="1:11" s="12" customFormat="1" ht="14.25" customHeight="1">
      <c r="A43" s="13"/>
      <c r="B43" s="13" t="s">
        <v>30</v>
      </c>
      <c r="C43" s="9" t="s">
        <v>37</v>
      </c>
      <c r="D43" s="83">
        <v>181977560</v>
      </c>
      <c r="E43" s="83">
        <v>114060195</v>
      </c>
      <c r="F43" s="83">
        <v>46794954</v>
      </c>
      <c r="G43" s="83">
        <v>28867809</v>
      </c>
      <c r="H43" s="83">
        <v>32945025</v>
      </c>
      <c r="I43" s="83">
        <v>404645543</v>
      </c>
      <c r="J43" s="83"/>
      <c r="K43" s="83">
        <v>404645543</v>
      </c>
    </row>
    <row r="44" spans="1:11" s="12" customFormat="1" ht="14.25" customHeight="1">
      <c r="A44" s="13"/>
      <c r="B44" s="13" t="s">
        <v>38</v>
      </c>
      <c r="C44" s="14" t="s">
        <v>279</v>
      </c>
      <c r="D44" s="84">
        <v>1560000</v>
      </c>
      <c r="E44" s="84"/>
      <c r="F44" s="84"/>
      <c r="G44" s="84"/>
      <c r="H44" s="84"/>
      <c r="I44" s="84">
        <v>1560000</v>
      </c>
      <c r="J44" s="84"/>
      <c r="K44" s="84">
        <v>1560000</v>
      </c>
    </row>
    <row r="45" spans="1:11" s="12" customFormat="1" ht="14.25" customHeight="1">
      <c r="A45" s="13"/>
      <c r="B45" s="13" t="s">
        <v>18</v>
      </c>
      <c r="C45" s="14" t="s">
        <v>280</v>
      </c>
      <c r="D45" s="84">
        <v>105017405</v>
      </c>
      <c r="E45" s="84">
        <v>57301217</v>
      </c>
      <c r="F45" s="84">
        <v>26163413</v>
      </c>
      <c r="G45" s="84">
        <v>15842818</v>
      </c>
      <c r="H45" s="84">
        <v>22066683</v>
      </c>
      <c r="I45" s="84">
        <v>226391536</v>
      </c>
      <c r="J45" s="84"/>
      <c r="K45" s="84">
        <v>226391536</v>
      </c>
    </row>
    <row r="46" spans="1:11" s="12" customFormat="1" ht="14.25" customHeight="1">
      <c r="A46" s="13"/>
      <c r="B46" s="13" t="s">
        <v>18</v>
      </c>
      <c r="C46" s="14" t="s">
        <v>282</v>
      </c>
      <c r="D46" s="84">
        <v>26281844</v>
      </c>
      <c r="E46" s="84">
        <v>10990221</v>
      </c>
      <c r="F46" s="84">
        <v>5026505</v>
      </c>
      <c r="G46" s="84">
        <v>3516915</v>
      </c>
      <c r="H46" s="84">
        <v>5101055</v>
      </c>
      <c r="I46" s="84">
        <v>50916540</v>
      </c>
      <c r="J46" s="84"/>
      <c r="K46" s="84">
        <v>50916540</v>
      </c>
    </row>
    <row r="47" spans="1:11" s="12" customFormat="1" ht="14.25" customHeight="1">
      <c r="A47" s="13"/>
      <c r="B47" s="13" t="s">
        <v>18</v>
      </c>
      <c r="C47" s="14" t="s">
        <v>283</v>
      </c>
      <c r="D47" s="84">
        <v>8533159</v>
      </c>
      <c r="E47" s="84">
        <v>35324805</v>
      </c>
      <c r="F47" s="84">
        <v>10717309</v>
      </c>
      <c r="G47" s="84">
        <v>6142903</v>
      </c>
      <c r="H47" s="84">
        <v>1679714</v>
      </c>
      <c r="I47" s="84">
        <v>62397890</v>
      </c>
      <c r="J47" s="84"/>
      <c r="K47" s="84">
        <v>62397890</v>
      </c>
    </row>
    <row r="48" spans="1:11" s="12" customFormat="1" ht="14.25" customHeight="1">
      <c r="A48" s="13"/>
      <c r="B48" s="13" t="s">
        <v>18</v>
      </c>
      <c r="C48" s="14" t="s">
        <v>284</v>
      </c>
      <c r="D48" s="84">
        <v>20732645</v>
      </c>
      <c r="E48" s="84"/>
      <c r="F48" s="84"/>
      <c r="G48" s="84"/>
      <c r="H48" s="84"/>
      <c r="I48" s="84">
        <v>20732645</v>
      </c>
      <c r="J48" s="84"/>
      <c r="K48" s="84">
        <v>20732645</v>
      </c>
    </row>
    <row r="49" spans="1:11" s="12" customFormat="1" ht="14.25" customHeight="1">
      <c r="A49" s="13"/>
      <c r="B49" s="13" t="s">
        <v>18</v>
      </c>
      <c r="C49" s="17" t="s">
        <v>285</v>
      </c>
      <c r="D49" s="85">
        <v>19852507</v>
      </c>
      <c r="E49" s="85">
        <v>10443952</v>
      </c>
      <c r="F49" s="85">
        <v>4887727</v>
      </c>
      <c r="G49" s="85">
        <v>3365173</v>
      </c>
      <c r="H49" s="85">
        <v>4097573</v>
      </c>
      <c r="I49" s="85">
        <v>42646932</v>
      </c>
      <c r="J49" s="85"/>
      <c r="K49" s="85">
        <v>42646932</v>
      </c>
    </row>
    <row r="50" spans="1:11" s="12" customFormat="1" ht="14.25" customHeight="1">
      <c r="A50" s="13"/>
      <c r="B50" s="13" t="s">
        <v>18</v>
      </c>
      <c r="C50" s="9" t="s">
        <v>39</v>
      </c>
      <c r="D50" s="83">
        <v>92935527</v>
      </c>
      <c r="E50" s="83">
        <v>7531159</v>
      </c>
      <c r="F50" s="83">
        <v>6459545</v>
      </c>
      <c r="G50" s="83">
        <v>934709</v>
      </c>
      <c r="H50" s="83">
        <v>1115622</v>
      </c>
      <c r="I50" s="83">
        <v>108976562</v>
      </c>
      <c r="J50" s="83"/>
      <c r="K50" s="83">
        <v>108976562</v>
      </c>
    </row>
    <row r="51" spans="1:11" s="12" customFormat="1" ht="14.25" customHeight="1">
      <c r="A51" s="13"/>
      <c r="B51" s="13" t="s">
        <v>18</v>
      </c>
      <c r="C51" s="14" t="s">
        <v>483</v>
      </c>
      <c r="D51" s="84"/>
      <c r="E51" s="84"/>
      <c r="F51" s="84">
        <v>16299</v>
      </c>
      <c r="G51" s="84"/>
      <c r="H51" s="84"/>
      <c r="I51" s="84">
        <v>16299</v>
      </c>
      <c r="J51" s="84"/>
      <c r="K51" s="84">
        <v>16299</v>
      </c>
    </row>
    <row r="52" spans="1:11" s="12" customFormat="1" ht="14.25" customHeight="1">
      <c r="A52" s="13"/>
      <c r="B52" s="13" t="s">
        <v>18</v>
      </c>
      <c r="C52" s="14" t="s">
        <v>484</v>
      </c>
      <c r="D52" s="84"/>
      <c r="E52" s="84"/>
      <c r="F52" s="84"/>
      <c r="G52" s="84">
        <v>12087</v>
      </c>
      <c r="H52" s="84">
        <v>4860</v>
      </c>
      <c r="I52" s="84">
        <v>16947</v>
      </c>
      <c r="J52" s="84"/>
      <c r="K52" s="84">
        <v>16947</v>
      </c>
    </row>
    <row r="53" spans="1:11" s="12" customFormat="1" ht="14.25" customHeight="1">
      <c r="A53" s="13"/>
      <c r="B53" s="13" t="s">
        <v>18</v>
      </c>
      <c r="C53" s="14" t="s">
        <v>286</v>
      </c>
      <c r="D53" s="84">
        <v>14000</v>
      </c>
      <c r="E53" s="84"/>
      <c r="F53" s="84"/>
      <c r="G53" s="84"/>
      <c r="H53" s="84"/>
      <c r="I53" s="84">
        <v>14000</v>
      </c>
      <c r="J53" s="84"/>
      <c r="K53" s="84">
        <v>14000</v>
      </c>
    </row>
    <row r="54" spans="1:11" s="12" customFormat="1" ht="14.25" customHeight="1">
      <c r="A54" s="13"/>
      <c r="B54" s="13" t="s">
        <v>18</v>
      </c>
      <c r="C54" s="14" t="s">
        <v>485</v>
      </c>
      <c r="D54" s="84"/>
      <c r="E54" s="84"/>
      <c r="F54" s="84">
        <v>48135</v>
      </c>
      <c r="G54" s="84"/>
      <c r="H54" s="84">
        <v>3888</v>
      </c>
      <c r="I54" s="84">
        <v>52023</v>
      </c>
      <c r="J54" s="84"/>
      <c r="K54" s="84">
        <v>52023</v>
      </c>
    </row>
    <row r="55" spans="1:11" s="12" customFormat="1" ht="14.25" customHeight="1">
      <c r="A55" s="13"/>
      <c r="B55" s="13" t="s">
        <v>18</v>
      </c>
      <c r="C55" s="14" t="s">
        <v>287</v>
      </c>
      <c r="D55" s="84">
        <v>62989</v>
      </c>
      <c r="E55" s="84"/>
      <c r="F55" s="84">
        <v>105271</v>
      </c>
      <c r="G55" s="84"/>
      <c r="H55" s="84"/>
      <c r="I55" s="84">
        <v>168260</v>
      </c>
      <c r="J55" s="84"/>
      <c r="K55" s="84">
        <v>168260</v>
      </c>
    </row>
    <row r="56" spans="1:11" s="12" customFormat="1" ht="14.25" customHeight="1">
      <c r="A56" s="13"/>
      <c r="B56" s="13" t="s">
        <v>18</v>
      </c>
      <c r="C56" s="14" t="s">
        <v>288</v>
      </c>
      <c r="D56" s="84">
        <v>212399</v>
      </c>
      <c r="E56" s="84"/>
      <c r="F56" s="84">
        <v>144733</v>
      </c>
      <c r="G56" s="84"/>
      <c r="H56" s="84"/>
      <c r="I56" s="84">
        <v>357132</v>
      </c>
      <c r="J56" s="84"/>
      <c r="K56" s="84">
        <v>357132</v>
      </c>
    </row>
    <row r="57" spans="1:11" s="12" customFormat="1" ht="14.25" customHeight="1">
      <c r="A57" s="13"/>
      <c r="B57" s="13" t="s">
        <v>18</v>
      </c>
      <c r="C57" s="14" t="s">
        <v>290</v>
      </c>
      <c r="D57" s="84">
        <v>2568507</v>
      </c>
      <c r="E57" s="84"/>
      <c r="F57" s="84">
        <v>1666539</v>
      </c>
      <c r="G57" s="84"/>
      <c r="H57" s="84"/>
      <c r="I57" s="84">
        <v>4235046</v>
      </c>
      <c r="J57" s="84"/>
      <c r="K57" s="84">
        <v>4235046</v>
      </c>
    </row>
    <row r="58" spans="1:11" s="12" customFormat="1" ht="14.25" customHeight="1">
      <c r="A58" s="13"/>
      <c r="B58" s="13" t="s">
        <v>18</v>
      </c>
      <c r="C58" s="14" t="s">
        <v>291</v>
      </c>
      <c r="D58" s="84">
        <v>2150648</v>
      </c>
      <c r="E58" s="84"/>
      <c r="F58" s="84">
        <v>1593083</v>
      </c>
      <c r="G58" s="84"/>
      <c r="H58" s="84"/>
      <c r="I58" s="84">
        <v>3743731</v>
      </c>
      <c r="J58" s="84"/>
      <c r="K58" s="84">
        <v>3743731</v>
      </c>
    </row>
    <row r="59" spans="1:11" s="12" customFormat="1" ht="14.25" customHeight="1">
      <c r="A59" s="13"/>
      <c r="B59" s="13" t="s">
        <v>18</v>
      </c>
      <c r="C59" s="14" t="s">
        <v>292</v>
      </c>
      <c r="D59" s="84">
        <v>5046173</v>
      </c>
      <c r="E59" s="84">
        <v>225126</v>
      </c>
      <c r="F59" s="84">
        <v>88020</v>
      </c>
      <c r="G59" s="84"/>
      <c r="H59" s="84">
        <v>29800</v>
      </c>
      <c r="I59" s="84">
        <v>5389119</v>
      </c>
      <c r="J59" s="84"/>
      <c r="K59" s="84">
        <v>5389119</v>
      </c>
    </row>
    <row r="60" spans="1:11" s="12" customFormat="1" ht="14.25" customHeight="1">
      <c r="A60" s="13"/>
      <c r="B60" s="13" t="s">
        <v>18</v>
      </c>
      <c r="C60" s="14" t="s">
        <v>293</v>
      </c>
      <c r="D60" s="84">
        <v>79658</v>
      </c>
      <c r="E60" s="84"/>
      <c r="F60" s="84"/>
      <c r="G60" s="84"/>
      <c r="H60" s="84"/>
      <c r="I60" s="84">
        <v>79658</v>
      </c>
      <c r="J60" s="84"/>
      <c r="K60" s="84">
        <v>79658</v>
      </c>
    </row>
    <row r="61" spans="1:11" s="12" customFormat="1" ht="14.25" customHeight="1">
      <c r="A61" s="13"/>
      <c r="B61" s="13" t="s">
        <v>18</v>
      </c>
      <c r="C61" s="14" t="s">
        <v>294</v>
      </c>
      <c r="D61" s="84">
        <v>1030800</v>
      </c>
      <c r="E61" s="84">
        <v>10048</v>
      </c>
      <c r="F61" s="84"/>
      <c r="G61" s="84"/>
      <c r="H61" s="84"/>
      <c r="I61" s="84">
        <v>1040848</v>
      </c>
      <c r="J61" s="84"/>
      <c r="K61" s="84">
        <v>1040848</v>
      </c>
    </row>
    <row r="62" spans="1:11" s="12" customFormat="1" ht="14.25" customHeight="1">
      <c r="A62" s="13"/>
      <c r="B62" s="13" t="s">
        <v>18</v>
      </c>
      <c r="C62" s="14" t="s">
        <v>295</v>
      </c>
      <c r="D62" s="84">
        <v>2988159</v>
      </c>
      <c r="E62" s="84">
        <v>1766587</v>
      </c>
      <c r="F62" s="84">
        <v>1521705</v>
      </c>
      <c r="G62" s="84">
        <v>570500</v>
      </c>
      <c r="H62" s="84">
        <v>567804</v>
      </c>
      <c r="I62" s="84">
        <v>7414755</v>
      </c>
      <c r="J62" s="84"/>
      <c r="K62" s="84">
        <v>7414755</v>
      </c>
    </row>
    <row r="63" spans="1:11" s="12" customFormat="1" ht="14.25" customHeight="1">
      <c r="A63" s="13"/>
      <c r="B63" s="13" t="s">
        <v>18</v>
      </c>
      <c r="C63" s="14" t="s">
        <v>296</v>
      </c>
      <c r="D63" s="84">
        <v>3680641</v>
      </c>
      <c r="E63" s="84">
        <v>252900</v>
      </c>
      <c r="F63" s="84"/>
      <c r="G63" s="84"/>
      <c r="H63" s="84">
        <v>30000</v>
      </c>
      <c r="I63" s="84">
        <v>3963541</v>
      </c>
      <c r="J63" s="84"/>
      <c r="K63" s="84">
        <v>3963541</v>
      </c>
    </row>
    <row r="64" spans="1:11" s="12" customFormat="1" ht="14.25" customHeight="1">
      <c r="A64" s="13"/>
      <c r="B64" s="13" t="s">
        <v>18</v>
      </c>
      <c r="C64" s="14" t="s">
        <v>297</v>
      </c>
      <c r="D64" s="84">
        <v>435290</v>
      </c>
      <c r="E64" s="84">
        <v>80350</v>
      </c>
      <c r="F64" s="84"/>
      <c r="G64" s="84"/>
      <c r="H64" s="84"/>
      <c r="I64" s="84">
        <v>515640</v>
      </c>
      <c r="J64" s="84"/>
      <c r="K64" s="84">
        <v>515640</v>
      </c>
    </row>
    <row r="65" spans="1:11" s="12" customFormat="1" ht="14.25" customHeight="1">
      <c r="A65" s="13"/>
      <c r="B65" s="13" t="s">
        <v>18</v>
      </c>
      <c r="C65" s="14" t="s">
        <v>298</v>
      </c>
      <c r="D65" s="84">
        <v>780250</v>
      </c>
      <c r="E65" s="84">
        <v>263267</v>
      </c>
      <c r="F65" s="84"/>
      <c r="G65" s="84"/>
      <c r="H65" s="84"/>
      <c r="I65" s="84">
        <v>1043517</v>
      </c>
      <c r="J65" s="84"/>
      <c r="K65" s="84">
        <v>1043517</v>
      </c>
    </row>
    <row r="66" spans="1:11" s="12" customFormat="1" ht="14.25" customHeight="1">
      <c r="A66" s="13"/>
      <c r="B66" s="13" t="s">
        <v>18</v>
      </c>
      <c r="C66" s="14" t="s">
        <v>299</v>
      </c>
      <c r="D66" s="84">
        <v>1610326</v>
      </c>
      <c r="E66" s="84">
        <v>81201</v>
      </c>
      <c r="F66" s="84"/>
      <c r="G66" s="84"/>
      <c r="H66" s="84"/>
      <c r="I66" s="84">
        <v>1691527</v>
      </c>
      <c r="J66" s="84"/>
      <c r="K66" s="84">
        <v>1691527</v>
      </c>
    </row>
    <row r="67" spans="1:11" s="12" customFormat="1" ht="14.25" customHeight="1">
      <c r="A67" s="13"/>
      <c r="B67" s="13" t="s">
        <v>18</v>
      </c>
      <c r="C67" s="14" t="s">
        <v>300</v>
      </c>
      <c r="D67" s="84">
        <v>68504229</v>
      </c>
      <c r="E67" s="84">
        <v>4765470</v>
      </c>
      <c r="F67" s="84">
        <v>1173960</v>
      </c>
      <c r="G67" s="84">
        <v>345350</v>
      </c>
      <c r="H67" s="84">
        <v>479270</v>
      </c>
      <c r="I67" s="84">
        <v>75268279</v>
      </c>
      <c r="J67" s="84"/>
      <c r="K67" s="84">
        <v>75268279</v>
      </c>
    </row>
    <row r="68" spans="1:11" s="12" customFormat="1" ht="14.25" customHeight="1">
      <c r="A68" s="13"/>
      <c r="B68" s="13" t="s">
        <v>18</v>
      </c>
      <c r="C68" s="14" t="s">
        <v>302</v>
      </c>
      <c r="D68" s="84">
        <v>1896191</v>
      </c>
      <c r="E68" s="84"/>
      <c r="F68" s="84">
        <v>91800</v>
      </c>
      <c r="G68" s="84"/>
      <c r="H68" s="84"/>
      <c r="I68" s="84">
        <v>1987991</v>
      </c>
      <c r="J68" s="84"/>
      <c r="K68" s="84">
        <v>1987991</v>
      </c>
    </row>
    <row r="69" spans="1:11" s="12" customFormat="1" ht="14.25" customHeight="1">
      <c r="A69" s="13"/>
      <c r="B69" s="13" t="s">
        <v>18</v>
      </c>
      <c r="C69" s="14" t="s">
        <v>304</v>
      </c>
      <c r="D69" s="84">
        <v>153957</v>
      </c>
      <c r="E69" s="84"/>
      <c r="F69" s="84"/>
      <c r="G69" s="84"/>
      <c r="H69" s="84"/>
      <c r="I69" s="84">
        <v>153957</v>
      </c>
      <c r="J69" s="84"/>
      <c r="K69" s="84">
        <v>153957</v>
      </c>
    </row>
    <row r="70" spans="1:11" s="12" customFormat="1" ht="14.25" customHeight="1">
      <c r="A70" s="13"/>
      <c r="B70" s="13" t="s">
        <v>18</v>
      </c>
      <c r="C70" s="14" t="s">
        <v>305</v>
      </c>
      <c r="D70" s="84">
        <v>1378061</v>
      </c>
      <c r="E70" s="84"/>
      <c r="F70" s="84"/>
      <c r="G70" s="84">
        <v>4763</v>
      </c>
      <c r="H70" s="84"/>
      <c r="I70" s="84">
        <v>1382824</v>
      </c>
      <c r="J70" s="84"/>
      <c r="K70" s="84">
        <v>1382824</v>
      </c>
    </row>
    <row r="71" spans="1:11" s="12" customFormat="1" ht="14.25" customHeight="1">
      <c r="A71" s="13"/>
      <c r="B71" s="13" t="s">
        <v>18</v>
      </c>
      <c r="C71" s="14" t="s">
        <v>307</v>
      </c>
      <c r="D71" s="84">
        <v>341639</v>
      </c>
      <c r="E71" s="84">
        <v>41962</v>
      </c>
      <c r="F71" s="84"/>
      <c r="G71" s="84"/>
      <c r="H71" s="84"/>
      <c r="I71" s="84">
        <v>383601</v>
      </c>
      <c r="J71" s="84"/>
      <c r="K71" s="84">
        <v>383601</v>
      </c>
    </row>
    <row r="72" spans="1:11" s="12" customFormat="1" ht="14.25" customHeight="1">
      <c r="A72" s="13"/>
      <c r="B72" s="13" t="s">
        <v>18</v>
      </c>
      <c r="C72" s="17" t="s">
        <v>309</v>
      </c>
      <c r="D72" s="85">
        <v>1610</v>
      </c>
      <c r="E72" s="85">
        <v>44248</v>
      </c>
      <c r="F72" s="85">
        <v>10000</v>
      </c>
      <c r="G72" s="85">
        <v>2009</v>
      </c>
      <c r="H72" s="85"/>
      <c r="I72" s="85">
        <v>57867</v>
      </c>
      <c r="J72" s="85"/>
      <c r="K72" s="85">
        <v>57867</v>
      </c>
    </row>
    <row r="73" spans="1:11" s="12" customFormat="1" ht="14.25" customHeight="1">
      <c r="A73" s="13"/>
      <c r="B73" s="13" t="s">
        <v>18</v>
      </c>
      <c r="C73" s="9" t="s">
        <v>40</v>
      </c>
      <c r="D73" s="83">
        <v>14026937</v>
      </c>
      <c r="E73" s="83">
        <v>11403016</v>
      </c>
      <c r="F73" s="83">
        <v>6969005</v>
      </c>
      <c r="G73" s="83">
        <v>2948933</v>
      </c>
      <c r="H73" s="83">
        <v>3580628</v>
      </c>
      <c r="I73" s="83">
        <v>38928519</v>
      </c>
      <c r="J73" s="83"/>
      <c r="K73" s="83">
        <v>38928519</v>
      </c>
    </row>
    <row r="74" spans="1:11" s="12" customFormat="1" ht="14.25" customHeight="1">
      <c r="A74" s="13"/>
      <c r="B74" s="13" t="s">
        <v>18</v>
      </c>
      <c r="C74" s="14" t="s">
        <v>310</v>
      </c>
      <c r="D74" s="84">
        <v>844690</v>
      </c>
      <c r="E74" s="84">
        <v>909461</v>
      </c>
      <c r="F74" s="84">
        <v>327160</v>
      </c>
      <c r="G74" s="84">
        <v>172342</v>
      </c>
      <c r="H74" s="84">
        <v>197117</v>
      </c>
      <c r="I74" s="84">
        <v>2450770</v>
      </c>
      <c r="J74" s="84"/>
      <c r="K74" s="84">
        <v>2450770</v>
      </c>
    </row>
    <row r="75" spans="1:11" s="12" customFormat="1" ht="14.25" customHeight="1">
      <c r="A75" s="13"/>
      <c r="B75" s="13" t="s">
        <v>18</v>
      </c>
      <c r="C75" s="14" t="s">
        <v>486</v>
      </c>
      <c r="D75" s="84"/>
      <c r="E75" s="84">
        <v>92556</v>
      </c>
      <c r="F75" s="84">
        <v>127276</v>
      </c>
      <c r="G75" s="84">
        <v>71496</v>
      </c>
      <c r="H75" s="84"/>
      <c r="I75" s="84">
        <v>291328</v>
      </c>
      <c r="J75" s="84"/>
      <c r="K75" s="84">
        <v>291328</v>
      </c>
    </row>
    <row r="76" spans="1:11" s="12" customFormat="1" ht="14.25" customHeight="1">
      <c r="A76" s="13"/>
      <c r="B76" s="13" t="s">
        <v>18</v>
      </c>
      <c r="C76" s="14" t="s">
        <v>311</v>
      </c>
      <c r="D76" s="84">
        <v>468380</v>
      </c>
      <c r="E76" s="84">
        <v>25650</v>
      </c>
      <c r="F76" s="84">
        <v>44400</v>
      </c>
      <c r="G76" s="84">
        <v>4800</v>
      </c>
      <c r="H76" s="84"/>
      <c r="I76" s="84">
        <v>543230</v>
      </c>
      <c r="J76" s="84"/>
      <c r="K76" s="84">
        <v>543230</v>
      </c>
    </row>
    <row r="77" spans="1:11" s="12" customFormat="1" ht="14.25" customHeight="1">
      <c r="A77" s="13"/>
      <c r="B77" s="13" t="s">
        <v>18</v>
      </c>
      <c r="C77" s="14" t="s">
        <v>312</v>
      </c>
      <c r="D77" s="84">
        <v>1042320</v>
      </c>
      <c r="E77" s="84">
        <v>193486</v>
      </c>
      <c r="F77" s="84">
        <v>124874</v>
      </c>
      <c r="G77" s="84">
        <v>52400</v>
      </c>
      <c r="H77" s="84">
        <v>176350</v>
      </c>
      <c r="I77" s="84">
        <v>1589430</v>
      </c>
      <c r="J77" s="84"/>
      <c r="K77" s="84">
        <v>1589430</v>
      </c>
    </row>
    <row r="78" spans="1:11" s="12" customFormat="1" ht="14.25" customHeight="1">
      <c r="A78" s="13"/>
      <c r="B78" s="13" t="s">
        <v>18</v>
      </c>
      <c r="C78" s="14" t="s">
        <v>313</v>
      </c>
      <c r="D78" s="84">
        <v>800237</v>
      </c>
      <c r="E78" s="84">
        <v>748874</v>
      </c>
      <c r="F78" s="84">
        <v>52010</v>
      </c>
      <c r="G78" s="84">
        <v>14813</v>
      </c>
      <c r="H78" s="84">
        <v>107625</v>
      </c>
      <c r="I78" s="84">
        <v>1723559</v>
      </c>
      <c r="J78" s="84"/>
      <c r="K78" s="84">
        <v>1723559</v>
      </c>
    </row>
    <row r="79" spans="1:11" s="12" customFormat="1" ht="14.25" customHeight="1">
      <c r="A79" s="13"/>
      <c r="B79" s="13" t="s">
        <v>18</v>
      </c>
      <c r="C79" s="14" t="s">
        <v>298</v>
      </c>
      <c r="D79" s="84">
        <v>543263</v>
      </c>
      <c r="E79" s="84">
        <v>264959</v>
      </c>
      <c r="F79" s="84">
        <v>317175</v>
      </c>
      <c r="G79" s="84">
        <v>37601</v>
      </c>
      <c r="H79" s="84">
        <v>106682</v>
      </c>
      <c r="I79" s="84">
        <v>1269680</v>
      </c>
      <c r="J79" s="84"/>
      <c r="K79" s="84">
        <v>1269680</v>
      </c>
    </row>
    <row r="80" spans="1:11" s="12" customFormat="1" ht="14.25" customHeight="1">
      <c r="A80" s="13"/>
      <c r="B80" s="13" t="s">
        <v>18</v>
      </c>
      <c r="C80" s="14" t="s">
        <v>290</v>
      </c>
      <c r="D80" s="84">
        <v>1479346</v>
      </c>
      <c r="E80" s="84">
        <v>1063572</v>
      </c>
      <c r="F80" s="84">
        <v>536652</v>
      </c>
      <c r="G80" s="84">
        <v>414700</v>
      </c>
      <c r="H80" s="84"/>
      <c r="I80" s="84">
        <v>3494270</v>
      </c>
      <c r="J80" s="84"/>
      <c r="K80" s="84">
        <v>3494270</v>
      </c>
    </row>
    <row r="81" spans="1:11" s="12" customFormat="1" ht="14.25" customHeight="1">
      <c r="A81" s="13"/>
      <c r="B81" s="13" t="s">
        <v>18</v>
      </c>
      <c r="C81" s="14" t="s">
        <v>291</v>
      </c>
      <c r="D81" s="84">
        <v>111099</v>
      </c>
      <c r="E81" s="84">
        <v>144512</v>
      </c>
      <c r="F81" s="84">
        <v>306147</v>
      </c>
      <c r="G81" s="84">
        <v>185907</v>
      </c>
      <c r="H81" s="84"/>
      <c r="I81" s="84">
        <v>747665</v>
      </c>
      <c r="J81" s="84"/>
      <c r="K81" s="84">
        <v>747665</v>
      </c>
    </row>
    <row r="82" spans="1:11" s="12" customFormat="1" ht="14.25" customHeight="1">
      <c r="A82" s="13"/>
      <c r="B82" s="13" t="s">
        <v>18</v>
      </c>
      <c r="C82" s="14" t="s">
        <v>302</v>
      </c>
      <c r="D82" s="84">
        <v>31500</v>
      </c>
      <c r="E82" s="84">
        <v>328472</v>
      </c>
      <c r="F82" s="84">
        <v>38750</v>
      </c>
      <c r="G82" s="84"/>
      <c r="H82" s="84">
        <v>63000</v>
      </c>
      <c r="I82" s="84">
        <v>461722</v>
      </c>
      <c r="J82" s="84"/>
      <c r="K82" s="84">
        <v>461722</v>
      </c>
    </row>
    <row r="83" spans="1:11" s="12" customFormat="1" ht="14.25" customHeight="1">
      <c r="A83" s="13"/>
      <c r="B83" s="13" t="s">
        <v>18</v>
      </c>
      <c r="C83" s="14" t="s">
        <v>299</v>
      </c>
      <c r="D83" s="84">
        <v>1606855</v>
      </c>
      <c r="E83" s="84">
        <v>1017570</v>
      </c>
      <c r="F83" s="84">
        <v>600012</v>
      </c>
      <c r="G83" s="84">
        <v>338777</v>
      </c>
      <c r="H83" s="84">
        <v>394549</v>
      </c>
      <c r="I83" s="84">
        <v>3957763</v>
      </c>
      <c r="J83" s="84"/>
      <c r="K83" s="84">
        <v>3957763</v>
      </c>
    </row>
    <row r="84" spans="1:11" s="12" customFormat="1" ht="14.25" customHeight="1">
      <c r="A84" s="13"/>
      <c r="B84" s="13" t="s">
        <v>18</v>
      </c>
      <c r="C84" s="14" t="s">
        <v>316</v>
      </c>
      <c r="D84" s="84">
        <v>24328</v>
      </c>
      <c r="E84" s="84">
        <v>3825</v>
      </c>
      <c r="F84" s="84"/>
      <c r="G84" s="84"/>
      <c r="H84" s="84">
        <v>8000</v>
      </c>
      <c r="I84" s="84">
        <v>36153</v>
      </c>
      <c r="J84" s="84"/>
      <c r="K84" s="84">
        <v>36153</v>
      </c>
    </row>
    <row r="85" spans="1:11" s="12" customFormat="1" ht="14.25" customHeight="1">
      <c r="A85" s="13"/>
      <c r="B85" s="13" t="s">
        <v>18</v>
      </c>
      <c r="C85" s="14" t="s">
        <v>300</v>
      </c>
      <c r="D85" s="84">
        <v>600000</v>
      </c>
      <c r="E85" s="84"/>
      <c r="F85" s="84">
        <v>2443784</v>
      </c>
      <c r="G85" s="84"/>
      <c r="H85" s="84"/>
      <c r="I85" s="84">
        <v>3043784</v>
      </c>
      <c r="J85" s="84"/>
      <c r="K85" s="84">
        <v>3043784</v>
      </c>
    </row>
    <row r="86" spans="1:11" s="12" customFormat="1" ht="14.25" customHeight="1">
      <c r="A86" s="13"/>
      <c r="B86" s="13" t="s">
        <v>18</v>
      </c>
      <c r="C86" s="14" t="s">
        <v>304</v>
      </c>
      <c r="D86" s="84">
        <v>101188</v>
      </c>
      <c r="E86" s="84">
        <v>332760</v>
      </c>
      <c r="F86" s="84">
        <v>44318</v>
      </c>
      <c r="G86" s="84"/>
      <c r="H86" s="84">
        <v>14580</v>
      </c>
      <c r="I86" s="84">
        <v>492846</v>
      </c>
      <c r="J86" s="84"/>
      <c r="K86" s="84">
        <v>492846</v>
      </c>
    </row>
    <row r="87" spans="1:11" s="12" customFormat="1" ht="14.25" customHeight="1">
      <c r="A87" s="13"/>
      <c r="B87" s="13" t="s">
        <v>18</v>
      </c>
      <c r="C87" s="14" t="s">
        <v>293</v>
      </c>
      <c r="D87" s="84">
        <v>565192</v>
      </c>
      <c r="E87" s="84">
        <v>536511</v>
      </c>
      <c r="F87" s="84">
        <v>394389</v>
      </c>
      <c r="G87" s="84">
        <v>237390</v>
      </c>
      <c r="H87" s="84">
        <v>219230</v>
      </c>
      <c r="I87" s="84">
        <v>1952712</v>
      </c>
      <c r="J87" s="84"/>
      <c r="K87" s="84">
        <v>1952712</v>
      </c>
    </row>
    <row r="88" spans="1:11" s="12" customFormat="1" ht="14.25" customHeight="1">
      <c r="A88" s="13"/>
      <c r="B88" s="13" t="s">
        <v>18</v>
      </c>
      <c r="C88" s="14" t="s">
        <v>294</v>
      </c>
      <c r="D88" s="84">
        <v>2648556</v>
      </c>
      <c r="E88" s="84">
        <v>3595288</v>
      </c>
      <c r="F88" s="84">
        <v>1033407</v>
      </c>
      <c r="G88" s="84">
        <v>1084320</v>
      </c>
      <c r="H88" s="84">
        <v>1363500</v>
      </c>
      <c r="I88" s="84">
        <v>9725071</v>
      </c>
      <c r="J88" s="84"/>
      <c r="K88" s="84">
        <v>9725071</v>
      </c>
    </row>
    <row r="89" spans="1:11" s="12" customFormat="1" ht="14.25" customHeight="1">
      <c r="A89" s="13"/>
      <c r="B89" s="13" t="s">
        <v>18</v>
      </c>
      <c r="C89" s="14" t="s">
        <v>319</v>
      </c>
      <c r="D89" s="84">
        <v>49200</v>
      </c>
      <c r="E89" s="84">
        <v>1971600</v>
      </c>
      <c r="F89" s="84">
        <v>495351</v>
      </c>
      <c r="G89" s="84">
        <v>246087</v>
      </c>
      <c r="H89" s="84">
        <v>850195</v>
      </c>
      <c r="I89" s="84">
        <v>3612433</v>
      </c>
      <c r="J89" s="84"/>
      <c r="K89" s="84">
        <v>3612433</v>
      </c>
    </row>
    <row r="90" spans="1:11" s="12" customFormat="1" ht="14.25" customHeight="1">
      <c r="A90" s="13"/>
      <c r="B90" s="13" t="s">
        <v>18</v>
      </c>
      <c r="C90" s="14" t="s">
        <v>320</v>
      </c>
      <c r="D90" s="84">
        <v>396750</v>
      </c>
      <c r="E90" s="84">
        <v>42000</v>
      </c>
      <c r="F90" s="84">
        <v>5000</v>
      </c>
      <c r="G90" s="84">
        <v>78300</v>
      </c>
      <c r="H90" s="84">
        <v>5000</v>
      </c>
      <c r="I90" s="84">
        <v>527050</v>
      </c>
      <c r="J90" s="84"/>
      <c r="K90" s="84">
        <v>527050</v>
      </c>
    </row>
    <row r="91" spans="1:11" s="12" customFormat="1" ht="14.25" customHeight="1">
      <c r="A91" s="13"/>
      <c r="B91" s="13" t="s">
        <v>18</v>
      </c>
      <c r="C91" s="14" t="s">
        <v>322</v>
      </c>
      <c r="D91" s="84">
        <v>544860</v>
      </c>
      <c r="E91" s="84">
        <v>108000</v>
      </c>
      <c r="F91" s="84">
        <v>54000</v>
      </c>
      <c r="G91" s="84"/>
      <c r="H91" s="84">
        <v>64800</v>
      </c>
      <c r="I91" s="84">
        <v>771660</v>
      </c>
      <c r="J91" s="84"/>
      <c r="K91" s="84">
        <v>771660</v>
      </c>
    </row>
    <row r="92" spans="1:11" s="12" customFormat="1" ht="14.25" customHeight="1">
      <c r="A92" s="13"/>
      <c r="B92" s="13" t="s">
        <v>18</v>
      </c>
      <c r="C92" s="14" t="s">
        <v>323</v>
      </c>
      <c r="D92" s="84">
        <v>721782</v>
      </c>
      <c r="E92" s="84">
        <v>1920</v>
      </c>
      <c r="F92" s="84"/>
      <c r="G92" s="84"/>
      <c r="H92" s="84"/>
      <c r="I92" s="84">
        <v>723702</v>
      </c>
      <c r="J92" s="84"/>
      <c r="K92" s="84">
        <v>723702</v>
      </c>
    </row>
    <row r="93" spans="1:11" s="12" customFormat="1" ht="14.25" customHeight="1">
      <c r="A93" s="13"/>
      <c r="B93" s="13" t="s">
        <v>18</v>
      </c>
      <c r="C93" s="14" t="s">
        <v>324</v>
      </c>
      <c r="D93" s="84">
        <v>1404500</v>
      </c>
      <c r="E93" s="84">
        <v>22000</v>
      </c>
      <c r="F93" s="84">
        <v>24300</v>
      </c>
      <c r="G93" s="84">
        <v>10000</v>
      </c>
      <c r="H93" s="84">
        <v>10000</v>
      </c>
      <c r="I93" s="84">
        <v>1470800</v>
      </c>
      <c r="J93" s="84"/>
      <c r="K93" s="84">
        <v>1470800</v>
      </c>
    </row>
    <row r="94" spans="1:11" s="12" customFormat="1" ht="14.25" customHeight="1">
      <c r="A94" s="13"/>
      <c r="B94" s="13" t="s">
        <v>18</v>
      </c>
      <c r="C94" s="17" t="s">
        <v>309</v>
      </c>
      <c r="D94" s="85">
        <v>42891</v>
      </c>
      <c r="E94" s="85"/>
      <c r="F94" s="85"/>
      <c r="G94" s="85"/>
      <c r="H94" s="85"/>
      <c r="I94" s="85">
        <v>42891</v>
      </c>
      <c r="J94" s="85"/>
      <c r="K94" s="85">
        <v>42891</v>
      </c>
    </row>
    <row r="95" spans="1:11" s="12" customFormat="1" ht="14.25" customHeight="1">
      <c r="A95" s="13"/>
      <c r="B95" s="13" t="s">
        <v>18</v>
      </c>
      <c r="C95" s="9" t="s">
        <v>41</v>
      </c>
      <c r="D95" s="83">
        <v>3417000</v>
      </c>
      <c r="E95" s="83"/>
      <c r="F95" s="83"/>
      <c r="G95" s="83"/>
      <c r="H95" s="83"/>
      <c r="I95" s="83">
        <v>3417000</v>
      </c>
      <c r="J95" s="83"/>
      <c r="K95" s="83">
        <v>3417000</v>
      </c>
    </row>
    <row r="96" spans="1:11" s="12" customFormat="1" ht="14.25" customHeight="1">
      <c r="A96" s="13"/>
      <c r="B96" s="13" t="s">
        <v>18</v>
      </c>
      <c r="C96" s="17" t="s">
        <v>326</v>
      </c>
      <c r="D96" s="85">
        <v>3417000</v>
      </c>
      <c r="E96" s="85"/>
      <c r="F96" s="85"/>
      <c r="G96" s="85"/>
      <c r="H96" s="85"/>
      <c r="I96" s="85">
        <v>3417000</v>
      </c>
      <c r="J96" s="85"/>
      <c r="K96" s="85">
        <v>3417000</v>
      </c>
    </row>
    <row r="97" spans="1:11" s="12" customFormat="1" ht="14.25" customHeight="1">
      <c r="A97" s="13"/>
      <c r="B97" s="13" t="s">
        <v>18</v>
      </c>
      <c r="C97" s="9" t="s">
        <v>42</v>
      </c>
      <c r="D97" s="83">
        <v>9167132</v>
      </c>
      <c r="E97" s="83"/>
      <c r="F97" s="83"/>
      <c r="G97" s="83"/>
      <c r="H97" s="83"/>
      <c r="I97" s="83">
        <v>9167132</v>
      </c>
      <c r="J97" s="83"/>
      <c r="K97" s="83">
        <v>9167132</v>
      </c>
    </row>
    <row r="98" spans="1:11" s="12" customFormat="1" ht="14.25" customHeight="1">
      <c r="A98" s="13"/>
      <c r="B98" s="13" t="s">
        <v>18</v>
      </c>
      <c r="C98" s="14" t="s">
        <v>327</v>
      </c>
      <c r="D98" s="84">
        <v>5959405</v>
      </c>
      <c r="E98" s="84"/>
      <c r="F98" s="84"/>
      <c r="G98" s="84"/>
      <c r="H98" s="84"/>
      <c r="I98" s="84">
        <v>5959405</v>
      </c>
      <c r="J98" s="84"/>
      <c r="K98" s="84">
        <v>5959405</v>
      </c>
    </row>
    <row r="99" spans="1:11" s="12" customFormat="1" ht="14.25" customHeight="1">
      <c r="A99" s="13"/>
      <c r="B99" s="13" t="s">
        <v>18</v>
      </c>
      <c r="C99" s="17" t="s">
        <v>328</v>
      </c>
      <c r="D99" s="85">
        <v>3207727</v>
      </c>
      <c r="E99" s="85"/>
      <c r="F99" s="85"/>
      <c r="G99" s="85"/>
      <c r="H99" s="85"/>
      <c r="I99" s="85">
        <v>3207727</v>
      </c>
      <c r="J99" s="85"/>
      <c r="K99" s="85">
        <v>3207727</v>
      </c>
    </row>
    <row r="100" spans="1:11" s="12" customFormat="1" ht="14.25" customHeight="1">
      <c r="A100" s="13"/>
      <c r="B100" s="13" t="s">
        <v>18</v>
      </c>
      <c r="C100" s="9" t="s">
        <v>43</v>
      </c>
      <c r="D100" s="83">
        <v>30857</v>
      </c>
      <c r="E100" s="83"/>
      <c r="F100" s="83"/>
      <c r="G100" s="83"/>
      <c r="H100" s="83"/>
      <c r="I100" s="83">
        <v>30857</v>
      </c>
      <c r="J100" s="83"/>
      <c r="K100" s="83">
        <v>30857</v>
      </c>
    </row>
    <row r="101" spans="1:11" s="12" customFormat="1" ht="14.25" customHeight="1">
      <c r="A101" s="13"/>
      <c r="B101" s="13" t="s">
        <v>18</v>
      </c>
      <c r="C101" s="17" t="s">
        <v>329</v>
      </c>
      <c r="D101" s="85">
        <v>30857</v>
      </c>
      <c r="E101" s="85"/>
      <c r="F101" s="85"/>
      <c r="G101" s="85"/>
      <c r="H101" s="85"/>
      <c r="I101" s="85">
        <v>30857</v>
      </c>
      <c r="J101" s="85"/>
      <c r="K101" s="85">
        <v>30857</v>
      </c>
    </row>
    <row r="102" spans="1:11" s="12" customFormat="1" ht="14.25" customHeight="1">
      <c r="A102" s="13"/>
      <c r="B102" s="13" t="s">
        <v>18</v>
      </c>
      <c r="C102" s="9" t="s">
        <v>45</v>
      </c>
      <c r="D102" s="83">
        <v>2136400</v>
      </c>
      <c r="E102" s="83"/>
      <c r="F102" s="83"/>
      <c r="G102" s="83"/>
      <c r="H102" s="83"/>
      <c r="I102" s="83">
        <v>2136400</v>
      </c>
      <c r="J102" s="83"/>
      <c r="K102" s="83">
        <v>2136400</v>
      </c>
    </row>
    <row r="103" spans="1:11" s="12" customFormat="1" ht="14.25" customHeight="1">
      <c r="A103" s="13"/>
      <c r="B103" s="13" t="s">
        <v>18</v>
      </c>
      <c r="C103" s="17" t="s">
        <v>330</v>
      </c>
      <c r="D103" s="85">
        <v>2136400</v>
      </c>
      <c r="E103" s="85"/>
      <c r="F103" s="85"/>
      <c r="G103" s="85"/>
      <c r="H103" s="85"/>
      <c r="I103" s="85">
        <v>2136400</v>
      </c>
      <c r="J103" s="85"/>
      <c r="K103" s="85">
        <v>2136400</v>
      </c>
    </row>
    <row r="104" spans="1:11" s="12" customFormat="1" ht="14.25" customHeight="1">
      <c r="A104" s="13"/>
      <c r="B104" s="35" t="s">
        <v>18</v>
      </c>
      <c r="C104" s="22" t="s">
        <v>46</v>
      </c>
      <c r="D104" s="87">
        <v>303691413</v>
      </c>
      <c r="E104" s="87">
        <v>132994370</v>
      </c>
      <c r="F104" s="87">
        <v>60223504</v>
      </c>
      <c r="G104" s="87">
        <v>32751451</v>
      </c>
      <c r="H104" s="87">
        <v>37641275</v>
      </c>
      <c r="I104" s="87">
        <v>567302013</v>
      </c>
      <c r="J104" s="87"/>
      <c r="K104" s="87">
        <v>567302013</v>
      </c>
    </row>
    <row r="105" spans="1:11" s="12" customFormat="1" ht="14.25" customHeight="1">
      <c r="A105" s="35"/>
      <c r="B105" s="128" t="s">
        <v>487</v>
      </c>
      <c r="C105" s="130"/>
      <c r="D105" s="87" t="s">
        <v>333</v>
      </c>
      <c r="E105" s="87" t="s">
        <v>488</v>
      </c>
      <c r="F105" s="87">
        <v>851774</v>
      </c>
      <c r="G105" s="87">
        <v>539213</v>
      </c>
      <c r="H105" s="87" t="s">
        <v>489</v>
      </c>
      <c r="I105" s="87" t="s">
        <v>49</v>
      </c>
      <c r="J105" s="87"/>
      <c r="K105" s="87" t="s">
        <v>49</v>
      </c>
    </row>
    <row r="106" spans="1:11" s="12" customFormat="1" ht="14.25" customHeight="1">
      <c r="A106" s="131" t="s">
        <v>490</v>
      </c>
      <c r="B106" s="8" t="s">
        <v>12</v>
      </c>
      <c r="C106" s="38" t="s">
        <v>18</v>
      </c>
      <c r="D106" s="90"/>
      <c r="E106" s="90"/>
      <c r="F106" s="90"/>
      <c r="G106" s="90"/>
      <c r="H106" s="90"/>
      <c r="I106" s="90"/>
      <c r="J106" s="90"/>
      <c r="K106" s="90"/>
    </row>
    <row r="107" spans="1:11" s="12" customFormat="1" ht="14.25" customHeight="1">
      <c r="A107" s="132"/>
      <c r="B107" s="35" t="s">
        <v>15</v>
      </c>
      <c r="C107" s="22" t="s">
        <v>52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</row>
    <row r="108" spans="1:11" s="12" customFormat="1" ht="14.25" customHeight="1">
      <c r="A108" s="132"/>
      <c r="B108" s="13" t="s">
        <v>30</v>
      </c>
      <c r="C108" s="9" t="s">
        <v>53</v>
      </c>
      <c r="D108" s="83">
        <v>531360</v>
      </c>
      <c r="E108" s="83"/>
      <c r="F108" s="83"/>
      <c r="G108" s="83"/>
      <c r="H108" s="83"/>
      <c r="I108" s="83">
        <v>531360</v>
      </c>
      <c r="J108" s="83"/>
      <c r="K108" s="83">
        <v>531360</v>
      </c>
    </row>
    <row r="109" spans="1:11" s="12" customFormat="1" ht="14.25" customHeight="1">
      <c r="A109" s="132"/>
      <c r="B109" s="13" t="s">
        <v>38</v>
      </c>
      <c r="C109" s="14" t="s">
        <v>337</v>
      </c>
      <c r="D109" s="84">
        <v>427680</v>
      </c>
      <c r="E109" s="84"/>
      <c r="F109" s="84"/>
      <c r="G109" s="84"/>
      <c r="H109" s="84"/>
      <c r="I109" s="84">
        <v>427680</v>
      </c>
      <c r="J109" s="84"/>
      <c r="K109" s="84">
        <v>427680</v>
      </c>
    </row>
    <row r="110" spans="1:11" s="12" customFormat="1" ht="14.25" customHeight="1">
      <c r="A110" s="132"/>
      <c r="B110" s="13" t="s">
        <v>18</v>
      </c>
      <c r="C110" s="17" t="s">
        <v>339</v>
      </c>
      <c r="D110" s="85">
        <v>103680</v>
      </c>
      <c r="E110" s="85"/>
      <c r="F110" s="85"/>
      <c r="G110" s="85"/>
      <c r="H110" s="85"/>
      <c r="I110" s="85">
        <v>103680</v>
      </c>
      <c r="J110" s="85"/>
      <c r="K110" s="85">
        <v>103680</v>
      </c>
    </row>
    <row r="111" spans="1:11" s="12" customFormat="1" ht="14.25" customHeight="1">
      <c r="A111" s="132"/>
      <c r="B111" s="13" t="s">
        <v>18</v>
      </c>
      <c r="C111" s="38" t="s">
        <v>18</v>
      </c>
      <c r="D111" s="90"/>
      <c r="E111" s="90"/>
      <c r="F111" s="90"/>
      <c r="G111" s="90"/>
      <c r="H111" s="90"/>
      <c r="I111" s="90"/>
      <c r="J111" s="90"/>
      <c r="K111" s="90"/>
    </row>
    <row r="112" spans="1:11" s="12" customFormat="1" ht="14.25" customHeight="1">
      <c r="A112" s="132"/>
      <c r="B112" s="35" t="s">
        <v>18</v>
      </c>
      <c r="C112" s="31" t="s">
        <v>55</v>
      </c>
      <c r="D112" s="91">
        <v>531360</v>
      </c>
      <c r="E112" s="91"/>
      <c r="F112" s="91"/>
      <c r="G112" s="91"/>
      <c r="H112" s="91"/>
      <c r="I112" s="91">
        <v>531360</v>
      </c>
      <c r="J112" s="91"/>
      <c r="K112" s="91">
        <v>531360</v>
      </c>
    </row>
    <row r="113" spans="1:11" s="12" customFormat="1" ht="14.25" customHeight="1">
      <c r="A113" s="133"/>
      <c r="B113" s="128" t="s">
        <v>491</v>
      </c>
      <c r="C113" s="130"/>
      <c r="D113" s="87" t="s">
        <v>336</v>
      </c>
      <c r="E113" s="87"/>
      <c r="F113" s="87"/>
      <c r="G113" s="87"/>
      <c r="H113" s="87"/>
      <c r="I113" s="87" t="s">
        <v>336</v>
      </c>
      <c r="J113" s="87"/>
      <c r="K113" s="87" t="s">
        <v>336</v>
      </c>
    </row>
    <row r="114" spans="1:11" s="12" customFormat="1" ht="14.25" customHeight="1">
      <c r="A114" s="8" t="s">
        <v>342</v>
      </c>
      <c r="B114" s="8" t="s">
        <v>12</v>
      </c>
      <c r="C114" s="9" t="s">
        <v>58</v>
      </c>
      <c r="D114" s="83">
        <v>17780648</v>
      </c>
      <c r="E114" s="83"/>
      <c r="F114" s="83"/>
      <c r="G114" s="83"/>
      <c r="H114" s="83"/>
      <c r="I114" s="83">
        <v>17780648</v>
      </c>
      <c r="J114" s="83"/>
      <c r="K114" s="83">
        <v>17780648</v>
      </c>
    </row>
    <row r="115" spans="1:11" s="12" customFormat="1" ht="14.25" customHeight="1">
      <c r="A115" s="13" t="s">
        <v>343</v>
      </c>
      <c r="B115" s="13" t="s">
        <v>15</v>
      </c>
      <c r="C115" s="14" t="s">
        <v>344</v>
      </c>
      <c r="D115" s="84">
        <v>17705625</v>
      </c>
      <c r="E115" s="84"/>
      <c r="F115" s="84"/>
      <c r="G115" s="84"/>
      <c r="H115" s="84"/>
      <c r="I115" s="84">
        <v>17705625</v>
      </c>
      <c r="J115" s="84"/>
      <c r="K115" s="84">
        <v>17705625</v>
      </c>
    </row>
    <row r="116" spans="1:11" s="12" customFormat="1" ht="14.25" customHeight="1">
      <c r="A116" s="13" t="s">
        <v>345</v>
      </c>
      <c r="B116" s="13" t="s">
        <v>18</v>
      </c>
      <c r="C116" s="17" t="s">
        <v>346</v>
      </c>
      <c r="D116" s="85">
        <v>75023</v>
      </c>
      <c r="E116" s="85"/>
      <c r="F116" s="85"/>
      <c r="G116" s="85"/>
      <c r="H116" s="85"/>
      <c r="I116" s="85">
        <v>75023</v>
      </c>
      <c r="J116" s="85"/>
      <c r="K116" s="85">
        <v>75023</v>
      </c>
    </row>
    <row r="117" spans="1:11" s="12" customFormat="1" ht="14.25" customHeight="1">
      <c r="A117" s="13" t="s">
        <v>343</v>
      </c>
      <c r="B117" s="13" t="s">
        <v>18</v>
      </c>
      <c r="C117" s="38" t="s">
        <v>347</v>
      </c>
      <c r="D117" s="90">
        <v>2670165</v>
      </c>
      <c r="E117" s="90"/>
      <c r="F117" s="90"/>
      <c r="G117" s="90"/>
      <c r="H117" s="90">
        <v>2056985</v>
      </c>
      <c r="I117" s="90">
        <v>4727150</v>
      </c>
      <c r="J117" s="90" t="s">
        <v>492</v>
      </c>
      <c r="K117" s="90"/>
    </row>
    <row r="118" spans="1:11" s="12" customFormat="1" ht="14.25" customHeight="1">
      <c r="A118" s="13" t="s">
        <v>17</v>
      </c>
      <c r="B118" s="13" t="s">
        <v>18</v>
      </c>
      <c r="C118" s="9" t="s">
        <v>59</v>
      </c>
      <c r="D118" s="83"/>
      <c r="E118" s="83">
        <v>8655728</v>
      </c>
      <c r="F118" s="83">
        <v>3209207</v>
      </c>
      <c r="G118" s="83">
        <v>1610504</v>
      </c>
      <c r="H118" s="83">
        <v>1573122</v>
      </c>
      <c r="I118" s="83">
        <v>15048561</v>
      </c>
      <c r="J118" s="83"/>
      <c r="K118" s="83">
        <v>15048561</v>
      </c>
    </row>
    <row r="119" spans="1:11" s="12" customFormat="1" ht="14.25" customHeight="1">
      <c r="A119" s="13" t="s">
        <v>20</v>
      </c>
      <c r="B119" s="13" t="s">
        <v>18</v>
      </c>
      <c r="C119" s="17" t="s">
        <v>493</v>
      </c>
      <c r="D119" s="85"/>
      <c r="E119" s="85">
        <v>8655728</v>
      </c>
      <c r="F119" s="85">
        <v>3209207</v>
      </c>
      <c r="G119" s="85">
        <v>1610504</v>
      </c>
      <c r="H119" s="85">
        <v>1573122</v>
      </c>
      <c r="I119" s="85">
        <v>15048561</v>
      </c>
      <c r="J119" s="85"/>
      <c r="K119" s="85">
        <v>15048561</v>
      </c>
    </row>
    <row r="120" spans="1:11" s="12" customFormat="1" ht="14.25" customHeight="1">
      <c r="A120" s="13" t="s">
        <v>22</v>
      </c>
      <c r="B120" s="35" t="s">
        <v>18</v>
      </c>
      <c r="C120" s="22" t="s">
        <v>61</v>
      </c>
      <c r="D120" s="87">
        <v>20450813</v>
      </c>
      <c r="E120" s="87">
        <v>8655728</v>
      </c>
      <c r="F120" s="87">
        <v>3209207</v>
      </c>
      <c r="G120" s="87">
        <v>1610504</v>
      </c>
      <c r="H120" s="87">
        <v>3630107</v>
      </c>
      <c r="I120" s="87">
        <v>37556359</v>
      </c>
      <c r="J120" s="87" t="s">
        <v>492</v>
      </c>
      <c r="K120" s="87">
        <v>32829209</v>
      </c>
    </row>
    <row r="121" spans="1:11" s="12" customFormat="1" ht="14.25" customHeight="1">
      <c r="A121" s="13" t="s">
        <v>24</v>
      </c>
      <c r="B121" s="13" t="s">
        <v>30</v>
      </c>
      <c r="C121" s="9" t="s">
        <v>63</v>
      </c>
      <c r="D121" s="83">
        <v>981</v>
      </c>
      <c r="E121" s="83"/>
      <c r="F121" s="83"/>
      <c r="G121" s="83"/>
      <c r="H121" s="83"/>
      <c r="I121" s="83">
        <v>981</v>
      </c>
      <c r="J121" s="83"/>
      <c r="K121" s="83">
        <v>981</v>
      </c>
    </row>
    <row r="122" spans="1:11" s="12" customFormat="1" ht="14.25" customHeight="1">
      <c r="A122" s="13" t="s">
        <v>26</v>
      </c>
      <c r="B122" s="13" t="s">
        <v>38</v>
      </c>
      <c r="C122" s="14" t="s">
        <v>348</v>
      </c>
      <c r="D122" s="84">
        <v>712</v>
      </c>
      <c r="E122" s="84"/>
      <c r="F122" s="84"/>
      <c r="G122" s="84"/>
      <c r="H122" s="84"/>
      <c r="I122" s="84">
        <v>712</v>
      </c>
      <c r="J122" s="84"/>
      <c r="K122" s="84">
        <v>712</v>
      </c>
    </row>
    <row r="123" spans="1:11" s="12" customFormat="1" ht="14.25" customHeight="1">
      <c r="A123" s="13" t="s">
        <v>12</v>
      </c>
      <c r="B123" s="13" t="s">
        <v>18</v>
      </c>
      <c r="C123" s="17" t="s">
        <v>350</v>
      </c>
      <c r="D123" s="85">
        <v>269</v>
      </c>
      <c r="E123" s="85"/>
      <c r="F123" s="85"/>
      <c r="G123" s="85"/>
      <c r="H123" s="85"/>
      <c r="I123" s="85">
        <v>269</v>
      </c>
      <c r="J123" s="85"/>
      <c r="K123" s="85">
        <v>269</v>
      </c>
    </row>
    <row r="124" spans="1:11" s="12" customFormat="1" ht="14.25" customHeight="1">
      <c r="A124" s="13" t="s">
        <v>30</v>
      </c>
      <c r="B124" s="13" t="s">
        <v>18</v>
      </c>
      <c r="C124" s="9" t="s">
        <v>65</v>
      </c>
      <c r="D124" s="83">
        <v>4384287</v>
      </c>
      <c r="E124" s="83">
        <v>1848475</v>
      </c>
      <c r="F124" s="83">
        <v>850073</v>
      </c>
      <c r="G124" s="83">
        <v>488820</v>
      </c>
      <c r="H124" s="83">
        <v>703980</v>
      </c>
      <c r="I124" s="83">
        <v>8275635</v>
      </c>
      <c r="J124" s="83"/>
      <c r="K124" s="83">
        <v>8275635</v>
      </c>
    </row>
    <row r="125" spans="1:11" s="12" customFormat="1" ht="14.25" customHeight="1">
      <c r="A125" s="13"/>
      <c r="B125" s="13" t="s">
        <v>18</v>
      </c>
      <c r="C125" s="14" t="s">
        <v>353</v>
      </c>
      <c r="D125" s="84">
        <v>4010967</v>
      </c>
      <c r="E125" s="84">
        <v>1846275</v>
      </c>
      <c r="F125" s="84">
        <v>847570</v>
      </c>
      <c r="G125" s="84">
        <v>488820</v>
      </c>
      <c r="H125" s="84">
        <v>703980</v>
      </c>
      <c r="I125" s="84">
        <v>7897612</v>
      </c>
      <c r="J125" s="84"/>
      <c r="K125" s="84">
        <v>7897612</v>
      </c>
    </row>
    <row r="126" spans="1:11" s="12" customFormat="1" ht="14.25" customHeight="1">
      <c r="A126" s="13"/>
      <c r="B126" s="13" t="s">
        <v>18</v>
      </c>
      <c r="C126" s="14" t="s">
        <v>355</v>
      </c>
      <c r="D126" s="84">
        <v>3284</v>
      </c>
      <c r="E126" s="84"/>
      <c r="F126" s="84"/>
      <c r="G126" s="84"/>
      <c r="H126" s="84"/>
      <c r="I126" s="84">
        <v>3284</v>
      </c>
      <c r="J126" s="84"/>
      <c r="K126" s="84">
        <v>3284</v>
      </c>
    </row>
    <row r="127" spans="1:11" s="12" customFormat="1" ht="14.25" customHeight="1">
      <c r="A127" s="13"/>
      <c r="B127" s="13" t="s">
        <v>18</v>
      </c>
      <c r="C127" s="14" t="s">
        <v>357</v>
      </c>
      <c r="D127" s="84">
        <v>954</v>
      </c>
      <c r="E127" s="84"/>
      <c r="F127" s="84"/>
      <c r="G127" s="84"/>
      <c r="H127" s="84"/>
      <c r="I127" s="84">
        <v>954</v>
      </c>
      <c r="J127" s="84"/>
      <c r="K127" s="84">
        <v>954</v>
      </c>
    </row>
    <row r="128" spans="1:11" s="12" customFormat="1" ht="14.25" customHeight="1">
      <c r="A128" s="13"/>
      <c r="B128" s="13" t="s">
        <v>18</v>
      </c>
      <c r="C128" s="14" t="s">
        <v>358</v>
      </c>
      <c r="D128" s="84">
        <v>132</v>
      </c>
      <c r="E128" s="84"/>
      <c r="F128" s="84"/>
      <c r="G128" s="84"/>
      <c r="H128" s="84"/>
      <c r="I128" s="84">
        <v>132</v>
      </c>
      <c r="J128" s="84"/>
      <c r="K128" s="84">
        <v>132</v>
      </c>
    </row>
    <row r="129" spans="1:11" s="12" customFormat="1" ht="14.25" customHeight="1">
      <c r="A129" s="13"/>
      <c r="B129" s="13" t="s">
        <v>18</v>
      </c>
      <c r="C129" s="14" t="s">
        <v>494</v>
      </c>
      <c r="D129" s="84"/>
      <c r="E129" s="84">
        <v>2200</v>
      </c>
      <c r="F129" s="84">
        <v>2503</v>
      </c>
      <c r="G129" s="84"/>
      <c r="H129" s="84"/>
      <c r="I129" s="84">
        <v>4703</v>
      </c>
      <c r="J129" s="84"/>
      <c r="K129" s="84">
        <v>4703</v>
      </c>
    </row>
    <row r="130" spans="1:11" s="12" customFormat="1" ht="14.25" customHeight="1">
      <c r="A130" s="13"/>
      <c r="B130" s="13" t="s">
        <v>18</v>
      </c>
      <c r="C130" s="14" t="s">
        <v>359</v>
      </c>
      <c r="D130" s="84">
        <v>757</v>
      </c>
      <c r="E130" s="84"/>
      <c r="F130" s="84"/>
      <c r="G130" s="84"/>
      <c r="H130" s="84"/>
      <c r="I130" s="84">
        <v>757</v>
      </c>
      <c r="J130" s="84"/>
      <c r="K130" s="84">
        <v>757</v>
      </c>
    </row>
    <row r="131" spans="1:11" s="12" customFormat="1" ht="14.25" customHeight="1">
      <c r="A131" s="13"/>
      <c r="B131" s="13" t="s">
        <v>18</v>
      </c>
      <c r="C131" s="14" t="s">
        <v>361</v>
      </c>
      <c r="D131" s="84">
        <v>251</v>
      </c>
      <c r="E131" s="84"/>
      <c r="F131" s="84"/>
      <c r="G131" s="84"/>
      <c r="H131" s="84"/>
      <c r="I131" s="84">
        <v>251</v>
      </c>
      <c r="J131" s="84"/>
      <c r="K131" s="84">
        <v>251</v>
      </c>
    </row>
    <row r="132" spans="1:11" s="12" customFormat="1" ht="14.25" customHeight="1">
      <c r="A132" s="13"/>
      <c r="B132" s="13" t="s">
        <v>18</v>
      </c>
      <c r="C132" s="14" t="s">
        <v>363</v>
      </c>
      <c r="D132" s="84">
        <v>522</v>
      </c>
      <c r="E132" s="84"/>
      <c r="F132" s="84"/>
      <c r="G132" s="84"/>
      <c r="H132" s="84"/>
      <c r="I132" s="84">
        <v>522</v>
      </c>
      <c r="J132" s="84"/>
      <c r="K132" s="84">
        <v>522</v>
      </c>
    </row>
    <row r="133" spans="1:11" s="12" customFormat="1" ht="14.25" customHeight="1">
      <c r="A133" s="13"/>
      <c r="B133" s="13" t="s">
        <v>18</v>
      </c>
      <c r="C133" s="14" t="s">
        <v>365</v>
      </c>
      <c r="D133" s="84">
        <v>40</v>
      </c>
      <c r="E133" s="84"/>
      <c r="F133" s="84"/>
      <c r="G133" s="84"/>
      <c r="H133" s="84"/>
      <c r="I133" s="84">
        <v>40</v>
      </c>
      <c r="J133" s="84"/>
      <c r="K133" s="84">
        <v>40</v>
      </c>
    </row>
    <row r="134" spans="1:11" s="12" customFormat="1" ht="14.25" customHeight="1">
      <c r="A134" s="13"/>
      <c r="B134" s="13" t="s">
        <v>18</v>
      </c>
      <c r="C134" s="17" t="s">
        <v>366</v>
      </c>
      <c r="D134" s="85">
        <v>367380</v>
      </c>
      <c r="E134" s="85"/>
      <c r="F134" s="85"/>
      <c r="G134" s="85"/>
      <c r="H134" s="85"/>
      <c r="I134" s="85">
        <v>367380</v>
      </c>
      <c r="J134" s="85"/>
      <c r="K134" s="85">
        <v>367380</v>
      </c>
    </row>
    <row r="135" spans="1:11" s="12" customFormat="1" ht="14.25" customHeight="1">
      <c r="A135" s="13"/>
      <c r="B135" s="13" t="s">
        <v>18</v>
      </c>
      <c r="C135" s="38" t="s">
        <v>495</v>
      </c>
      <c r="D135" s="90"/>
      <c r="E135" s="90">
        <v>4727150</v>
      </c>
      <c r="F135" s="90"/>
      <c r="G135" s="90"/>
      <c r="H135" s="90"/>
      <c r="I135" s="90">
        <v>4727150</v>
      </c>
      <c r="J135" s="90" t="s">
        <v>492</v>
      </c>
      <c r="K135" s="90"/>
    </row>
    <row r="136" spans="1:11" s="12" customFormat="1" ht="14.25" customHeight="1">
      <c r="A136" s="13"/>
      <c r="B136" s="35" t="s">
        <v>18</v>
      </c>
      <c r="C136" s="22" t="s">
        <v>67</v>
      </c>
      <c r="D136" s="87">
        <v>4385268</v>
      </c>
      <c r="E136" s="87">
        <v>6575625</v>
      </c>
      <c r="F136" s="87">
        <v>850073</v>
      </c>
      <c r="G136" s="87">
        <v>488820</v>
      </c>
      <c r="H136" s="87">
        <v>703980</v>
      </c>
      <c r="I136" s="87">
        <v>13003766</v>
      </c>
      <c r="J136" s="87" t="s">
        <v>492</v>
      </c>
      <c r="K136" s="87">
        <v>8276616</v>
      </c>
    </row>
    <row r="137" spans="1:11" s="12" customFormat="1" ht="14.25" customHeight="1">
      <c r="A137" s="35"/>
      <c r="B137" s="128" t="s">
        <v>496</v>
      </c>
      <c r="C137" s="130"/>
      <c r="D137" s="87">
        <v>16065545</v>
      </c>
      <c r="E137" s="87">
        <v>2080103</v>
      </c>
      <c r="F137" s="87">
        <v>2359134</v>
      </c>
      <c r="G137" s="87">
        <v>1121684</v>
      </c>
      <c r="H137" s="87">
        <v>2926127</v>
      </c>
      <c r="I137" s="87">
        <v>24552593</v>
      </c>
      <c r="J137" s="87"/>
      <c r="K137" s="87">
        <v>24552593</v>
      </c>
    </row>
    <row r="138" spans="1:11" s="12" customFormat="1" ht="14.25" customHeight="1">
      <c r="A138" s="125" t="s">
        <v>71</v>
      </c>
      <c r="B138" s="126"/>
      <c r="C138" s="127"/>
      <c r="D138" s="91">
        <v>0</v>
      </c>
      <c r="E138" s="91">
        <v>0</v>
      </c>
      <c r="F138" s="91">
        <v>0</v>
      </c>
      <c r="G138" s="91">
        <v>0</v>
      </c>
      <c r="H138" s="91">
        <v>0</v>
      </c>
      <c r="I138" s="91">
        <v>0</v>
      </c>
      <c r="J138" s="91">
        <v>0</v>
      </c>
      <c r="K138" s="91">
        <v>0</v>
      </c>
    </row>
    <row r="139" spans="1:11" s="12" customFormat="1" ht="14.25" customHeight="1">
      <c r="A139" s="125" t="s">
        <v>72</v>
      </c>
      <c r="B139" s="126"/>
      <c r="C139" s="127"/>
      <c r="D139" s="91" t="s">
        <v>371</v>
      </c>
      <c r="E139" s="91" t="s">
        <v>497</v>
      </c>
      <c r="F139" s="91">
        <v>3210908</v>
      </c>
      <c r="G139" s="91">
        <v>1660897</v>
      </c>
      <c r="H139" s="91">
        <v>780492</v>
      </c>
      <c r="I139" s="91">
        <v>254006</v>
      </c>
      <c r="J139" s="91"/>
      <c r="K139" s="91">
        <v>254006</v>
      </c>
    </row>
    <row r="140" spans="1:11" s="12" customFormat="1" ht="14.25" customHeight="1">
      <c r="A140" s="123" t="s">
        <v>18</v>
      </c>
      <c r="B140" s="123"/>
      <c r="C140" s="123"/>
      <c r="D140" s="104"/>
      <c r="E140" s="104"/>
      <c r="F140" s="104"/>
      <c r="G140" s="104"/>
      <c r="H140" s="104"/>
      <c r="I140" s="104"/>
      <c r="J140" s="104"/>
      <c r="K140" s="104"/>
    </row>
    <row r="141" spans="1:11" s="12" customFormat="1" ht="14.25" customHeight="1">
      <c r="A141" s="125" t="s">
        <v>75</v>
      </c>
      <c r="B141" s="126"/>
      <c r="C141" s="127"/>
      <c r="D141" s="91">
        <v>13537654</v>
      </c>
      <c r="E141" s="91">
        <v>24074758</v>
      </c>
      <c r="F141" s="91">
        <v>2572166</v>
      </c>
      <c r="G141" s="91">
        <v>2470286</v>
      </c>
      <c r="H141" s="91">
        <v>816611</v>
      </c>
      <c r="I141" s="91">
        <v>43471475</v>
      </c>
      <c r="J141" s="91"/>
      <c r="K141" s="91">
        <v>43471475</v>
      </c>
    </row>
    <row r="142" spans="1:11" s="12" customFormat="1" ht="14.25" customHeight="1">
      <c r="A142" s="125" t="s">
        <v>76</v>
      </c>
      <c r="B142" s="126"/>
      <c r="C142" s="127"/>
      <c r="D142" s="91">
        <v>11504401</v>
      </c>
      <c r="E142" s="91">
        <v>20709720</v>
      </c>
      <c r="F142" s="91">
        <v>5783074</v>
      </c>
      <c r="G142" s="91">
        <v>4131183</v>
      </c>
      <c r="H142" s="91">
        <v>1597103</v>
      </c>
      <c r="I142" s="91">
        <v>43725481</v>
      </c>
      <c r="J142" s="91"/>
      <c r="K142" s="91">
        <v>43725481</v>
      </c>
    </row>
  </sheetData>
  <sheetProtection password="C7F5" sheet="1" formatCells="0" formatColumns="0" formatRows="0" insertColumns="0" insertRows="0" insertHyperlinks="0" deleteColumns="0" deleteRows="0" sort="0" autoFilter="0" pivotTables="0"/>
  <mergeCells count="10">
    <mergeCell ref="A139:C139"/>
    <mergeCell ref="A140:C140"/>
    <mergeCell ref="A141:C141"/>
    <mergeCell ref="A142:C142"/>
    <mergeCell ref="B4:C4"/>
    <mergeCell ref="B105:C105"/>
    <mergeCell ref="A106:A113"/>
    <mergeCell ref="B113:C113"/>
    <mergeCell ref="B137:C137"/>
    <mergeCell ref="A138:C138"/>
  </mergeCells>
  <phoneticPr fontId="4"/>
  <printOptions horizontalCentered="1" verticalCentered="1"/>
  <pageMargins left="0.19685039370078741" right="0.11811023622047245" top="0.59055118110236227" bottom="0.55118110236220474" header="0" footer="0"/>
  <pageSetup paperSize="9" orientation="landscape" verticalDpi="0" r:id="rId1"/>
  <headerFooter>
    <oddFooter>&amp;C&amp;"ＭＳ Ｐ明朝"&amp;10&amp;P頁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showGridLines="0" zoomScaleNormal="100" workbookViewId="0">
      <selection activeCell="E14" sqref="E14"/>
    </sheetView>
  </sheetViews>
  <sheetFormatPr defaultRowHeight="13.5"/>
  <cols>
    <col min="1" max="2" width="2.625" customWidth="1"/>
    <col min="3" max="3" width="38.75" customWidth="1"/>
    <col min="4" max="11" width="12" customWidth="1"/>
  </cols>
  <sheetData>
    <row r="1" spans="1:11" ht="61.7" customHeight="1"/>
    <row r="2" spans="1:11" ht="23.25" customHeight="1"/>
    <row r="3" spans="1:11" ht="10.5" customHeight="1"/>
    <row r="4" spans="1:11" s="77" customFormat="1" ht="15" customHeight="1">
      <c r="A4" s="47" t="s">
        <v>6</v>
      </c>
      <c r="B4" s="105"/>
      <c r="C4" s="48"/>
      <c r="D4" s="6" t="s">
        <v>467</v>
      </c>
      <c r="E4" s="6" t="s">
        <v>468</v>
      </c>
      <c r="F4" s="6" t="s">
        <v>469</v>
      </c>
      <c r="G4" s="6" t="s">
        <v>470</v>
      </c>
      <c r="H4" s="6" t="s">
        <v>471</v>
      </c>
      <c r="I4" s="6" t="s">
        <v>472</v>
      </c>
      <c r="J4" s="6" t="s">
        <v>473</v>
      </c>
      <c r="K4" s="6" t="s">
        <v>474</v>
      </c>
    </row>
    <row r="5" spans="1:11" s="77" customFormat="1" ht="15" customHeight="1">
      <c r="A5" s="8" t="s">
        <v>374</v>
      </c>
      <c r="B5" s="8" t="s">
        <v>12</v>
      </c>
      <c r="C5" s="9" t="s">
        <v>83</v>
      </c>
      <c r="D5" s="106">
        <v>6138960</v>
      </c>
      <c r="E5" s="106"/>
      <c r="F5" s="106"/>
      <c r="G5" s="106"/>
      <c r="H5" s="106"/>
      <c r="I5" s="106">
        <v>6138960</v>
      </c>
      <c r="J5" s="106"/>
      <c r="K5" s="106">
        <v>6138960</v>
      </c>
    </row>
    <row r="6" spans="1:11" s="77" customFormat="1" ht="15" customHeight="1">
      <c r="A6" s="13" t="s">
        <v>375</v>
      </c>
      <c r="B6" s="13" t="s">
        <v>376</v>
      </c>
      <c r="C6" s="14" t="s">
        <v>377</v>
      </c>
      <c r="D6" s="107">
        <v>1193000</v>
      </c>
      <c r="E6" s="107"/>
      <c r="F6" s="107"/>
      <c r="G6" s="107"/>
      <c r="H6" s="107"/>
      <c r="I6" s="107">
        <v>1193000</v>
      </c>
      <c r="J6" s="107"/>
      <c r="K6" s="107">
        <v>1193000</v>
      </c>
    </row>
    <row r="7" spans="1:11" s="77" customFormat="1" ht="15" customHeight="1">
      <c r="A7" s="13" t="s">
        <v>378</v>
      </c>
      <c r="B7" s="13" t="s">
        <v>18</v>
      </c>
      <c r="C7" s="14" t="s">
        <v>379</v>
      </c>
      <c r="D7" s="107">
        <v>2066500</v>
      </c>
      <c r="E7" s="107"/>
      <c r="F7" s="107"/>
      <c r="G7" s="107"/>
      <c r="H7" s="107"/>
      <c r="I7" s="107">
        <v>2066500</v>
      </c>
      <c r="J7" s="107"/>
      <c r="K7" s="107">
        <v>2066500</v>
      </c>
    </row>
    <row r="8" spans="1:11" s="77" customFormat="1" ht="15" customHeight="1">
      <c r="A8" s="13" t="s">
        <v>380</v>
      </c>
      <c r="B8" s="13" t="s">
        <v>18</v>
      </c>
      <c r="C8" s="17" t="s">
        <v>381</v>
      </c>
      <c r="D8" s="108">
        <v>2879460</v>
      </c>
      <c r="E8" s="108"/>
      <c r="F8" s="108"/>
      <c r="G8" s="108"/>
      <c r="H8" s="108"/>
      <c r="I8" s="108">
        <v>2879460</v>
      </c>
      <c r="J8" s="108"/>
      <c r="K8" s="108">
        <v>2879460</v>
      </c>
    </row>
    <row r="9" spans="1:11" s="77" customFormat="1" ht="15" customHeight="1">
      <c r="A9" s="13" t="s">
        <v>17</v>
      </c>
      <c r="B9" s="13" t="s">
        <v>18</v>
      </c>
      <c r="C9" s="9" t="s">
        <v>84</v>
      </c>
      <c r="D9" s="106">
        <v>7046767</v>
      </c>
      <c r="E9" s="106"/>
      <c r="F9" s="106"/>
      <c r="G9" s="106"/>
      <c r="H9" s="106"/>
      <c r="I9" s="106">
        <v>7046767</v>
      </c>
      <c r="J9" s="106"/>
      <c r="K9" s="106">
        <v>7046767</v>
      </c>
    </row>
    <row r="10" spans="1:11" s="77" customFormat="1" ht="15" customHeight="1">
      <c r="A10" s="13" t="s">
        <v>20</v>
      </c>
      <c r="B10" s="13" t="s">
        <v>18</v>
      </c>
      <c r="C10" s="14" t="s">
        <v>384</v>
      </c>
      <c r="D10" s="107">
        <v>366863</v>
      </c>
      <c r="E10" s="107"/>
      <c r="F10" s="107"/>
      <c r="G10" s="107"/>
      <c r="H10" s="107"/>
      <c r="I10" s="107">
        <v>366863</v>
      </c>
      <c r="J10" s="107"/>
      <c r="K10" s="107">
        <v>366863</v>
      </c>
    </row>
    <row r="11" spans="1:11" s="77" customFormat="1" ht="15" customHeight="1">
      <c r="A11" s="13" t="s">
        <v>382</v>
      </c>
      <c r="B11" s="13" t="s">
        <v>18</v>
      </c>
      <c r="C11" s="17" t="s">
        <v>385</v>
      </c>
      <c r="D11" s="108">
        <v>6679904</v>
      </c>
      <c r="E11" s="108"/>
      <c r="F11" s="108"/>
      <c r="G11" s="108"/>
      <c r="H11" s="108"/>
      <c r="I11" s="108">
        <v>6679904</v>
      </c>
      <c r="J11" s="108"/>
      <c r="K11" s="108">
        <v>6679904</v>
      </c>
    </row>
    <row r="12" spans="1:11" s="77" customFormat="1" ht="15" customHeight="1">
      <c r="A12" s="13" t="s">
        <v>383</v>
      </c>
      <c r="B12" s="13" t="s">
        <v>18</v>
      </c>
      <c r="C12" s="9" t="s">
        <v>85</v>
      </c>
      <c r="D12" s="106">
        <v>144084566</v>
      </c>
      <c r="E12" s="106"/>
      <c r="F12" s="106"/>
      <c r="G12" s="106"/>
      <c r="H12" s="106"/>
      <c r="I12" s="106">
        <v>144084566</v>
      </c>
      <c r="J12" s="106"/>
      <c r="K12" s="106">
        <v>144084566</v>
      </c>
    </row>
    <row r="13" spans="1:11" s="77" customFormat="1" ht="15" customHeight="1">
      <c r="A13" s="13" t="s">
        <v>343</v>
      </c>
      <c r="B13" s="13" t="s">
        <v>18</v>
      </c>
      <c r="C13" s="14" t="s">
        <v>387</v>
      </c>
      <c r="D13" s="107">
        <v>124914000</v>
      </c>
      <c r="E13" s="107"/>
      <c r="F13" s="107"/>
      <c r="G13" s="107"/>
      <c r="H13" s="107"/>
      <c r="I13" s="107">
        <v>124914000</v>
      </c>
      <c r="J13" s="107"/>
      <c r="K13" s="107">
        <v>124914000</v>
      </c>
    </row>
    <row r="14" spans="1:11" s="77" customFormat="1" ht="15" customHeight="1">
      <c r="A14" s="13" t="s">
        <v>386</v>
      </c>
      <c r="B14" s="13" t="s">
        <v>18</v>
      </c>
      <c r="C14" s="14" t="s">
        <v>388</v>
      </c>
      <c r="D14" s="107">
        <v>6314080</v>
      </c>
      <c r="E14" s="107"/>
      <c r="F14" s="107"/>
      <c r="G14" s="107"/>
      <c r="H14" s="107"/>
      <c r="I14" s="107">
        <v>6314080</v>
      </c>
      <c r="J14" s="107"/>
      <c r="K14" s="107">
        <v>6314080</v>
      </c>
    </row>
    <row r="15" spans="1:11" s="77" customFormat="1" ht="15" customHeight="1">
      <c r="A15" s="13" t="s">
        <v>18</v>
      </c>
      <c r="B15" s="13" t="s">
        <v>18</v>
      </c>
      <c r="C15" s="14" t="s">
        <v>389</v>
      </c>
      <c r="D15" s="107">
        <v>12406486</v>
      </c>
      <c r="E15" s="107"/>
      <c r="F15" s="107"/>
      <c r="G15" s="107"/>
      <c r="H15" s="107"/>
      <c r="I15" s="107">
        <v>12406486</v>
      </c>
      <c r="J15" s="107"/>
      <c r="K15" s="107">
        <v>12406486</v>
      </c>
    </row>
    <row r="16" spans="1:11" s="77" customFormat="1" ht="15" customHeight="1">
      <c r="A16" s="13" t="s">
        <v>18</v>
      </c>
      <c r="B16" s="13" t="s">
        <v>18</v>
      </c>
      <c r="C16" s="17" t="s">
        <v>390</v>
      </c>
      <c r="D16" s="108">
        <v>450000</v>
      </c>
      <c r="E16" s="108"/>
      <c r="F16" s="108"/>
      <c r="G16" s="108"/>
      <c r="H16" s="108"/>
      <c r="I16" s="108">
        <v>450000</v>
      </c>
      <c r="J16" s="108"/>
      <c r="K16" s="108">
        <v>450000</v>
      </c>
    </row>
    <row r="17" spans="1:11" s="77" customFormat="1" ht="15" customHeight="1">
      <c r="A17" s="13" t="s">
        <v>18</v>
      </c>
      <c r="B17" s="13" t="s">
        <v>18</v>
      </c>
      <c r="C17" s="9" t="s">
        <v>86</v>
      </c>
      <c r="D17" s="106">
        <v>119607957</v>
      </c>
      <c r="E17" s="106">
        <v>27791680</v>
      </c>
      <c r="F17" s="106">
        <v>10868071</v>
      </c>
      <c r="G17" s="106">
        <v>13853888</v>
      </c>
      <c r="H17" s="106">
        <v>16221840</v>
      </c>
      <c r="I17" s="106">
        <v>188343436</v>
      </c>
      <c r="J17" s="106"/>
      <c r="K17" s="106">
        <v>188343436</v>
      </c>
    </row>
    <row r="18" spans="1:11" s="77" customFormat="1" ht="15" customHeight="1">
      <c r="A18" s="13" t="s">
        <v>18</v>
      </c>
      <c r="B18" s="13" t="s">
        <v>18</v>
      </c>
      <c r="C18" s="14" t="s">
        <v>391</v>
      </c>
      <c r="D18" s="107">
        <v>113032417</v>
      </c>
      <c r="E18" s="107">
        <v>27791680</v>
      </c>
      <c r="F18" s="107">
        <v>6768071</v>
      </c>
      <c r="G18" s="107">
        <v>13849568</v>
      </c>
      <c r="H18" s="107">
        <v>16221840</v>
      </c>
      <c r="I18" s="107">
        <v>177663576</v>
      </c>
      <c r="J18" s="107"/>
      <c r="K18" s="107">
        <v>177663576</v>
      </c>
    </row>
    <row r="19" spans="1:11" s="77" customFormat="1" ht="15" customHeight="1">
      <c r="A19" s="13" t="s">
        <v>18</v>
      </c>
      <c r="B19" s="13" t="s">
        <v>18</v>
      </c>
      <c r="C19" s="14" t="s">
        <v>392</v>
      </c>
      <c r="D19" s="107">
        <v>5855340</v>
      </c>
      <c r="E19" s="107"/>
      <c r="F19" s="107"/>
      <c r="G19" s="107"/>
      <c r="H19" s="107"/>
      <c r="I19" s="107">
        <v>5855340</v>
      </c>
      <c r="J19" s="107"/>
      <c r="K19" s="107">
        <v>5855340</v>
      </c>
    </row>
    <row r="20" spans="1:11" s="77" customFormat="1" ht="15" customHeight="1">
      <c r="A20" s="13" t="s">
        <v>18</v>
      </c>
      <c r="B20" s="13" t="s">
        <v>18</v>
      </c>
      <c r="C20" s="17" t="s">
        <v>393</v>
      </c>
      <c r="D20" s="108">
        <v>720200</v>
      </c>
      <c r="E20" s="108"/>
      <c r="F20" s="108">
        <v>4100000</v>
      </c>
      <c r="G20" s="108">
        <v>4320</v>
      </c>
      <c r="H20" s="108"/>
      <c r="I20" s="108">
        <v>4824520</v>
      </c>
      <c r="J20" s="108"/>
      <c r="K20" s="108">
        <v>4824520</v>
      </c>
    </row>
    <row r="21" spans="1:11" s="77" customFormat="1" ht="15" customHeight="1">
      <c r="A21" s="13" t="s">
        <v>18</v>
      </c>
      <c r="B21" s="13" t="s">
        <v>18</v>
      </c>
      <c r="C21" s="9" t="s">
        <v>87</v>
      </c>
      <c r="D21" s="106">
        <v>276430</v>
      </c>
      <c r="E21" s="106">
        <v>146000</v>
      </c>
      <c r="F21" s="106">
        <v>470790</v>
      </c>
      <c r="G21" s="106">
        <v>2912</v>
      </c>
      <c r="H21" s="106"/>
      <c r="I21" s="106">
        <v>896132</v>
      </c>
      <c r="J21" s="106"/>
      <c r="K21" s="106">
        <v>896132</v>
      </c>
    </row>
    <row r="22" spans="1:11" s="77" customFormat="1" ht="15" customHeight="1">
      <c r="A22" s="13" t="s">
        <v>18</v>
      </c>
      <c r="B22" s="13" t="s">
        <v>18</v>
      </c>
      <c r="C22" s="14" t="s">
        <v>394</v>
      </c>
      <c r="D22" s="107">
        <v>108000</v>
      </c>
      <c r="E22" s="107">
        <v>16000</v>
      </c>
      <c r="F22" s="107"/>
      <c r="G22" s="107"/>
      <c r="H22" s="107"/>
      <c r="I22" s="107">
        <v>124000</v>
      </c>
      <c r="J22" s="107"/>
      <c r="K22" s="107">
        <v>124000</v>
      </c>
    </row>
    <row r="23" spans="1:11" s="77" customFormat="1" ht="15" customHeight="1">
      <c r="A23" s="13" t="s">
        <v>18</v>
      </c>
      <c r="B23" s="13" t="s">
        <v>18</v>
      </c>
      <c r="C23" s="17" t="s">
        <v>395</v>
      </c>
      <c r="D23" s="108">
        <v>168430</v>
      </c>
      <c r="E23" s="108">
        <v>130000</v>
      </c>
      <c r="F23" s="108">
        <v>470790</v>
      </c>
      <c r="G23" s="108">
        <v>2912</v>
      </c>
      <c r="H23" s="108"/>
      <c r="I23" s="108">
        <v>772132</v>
      </c>
      <c r="J23" s="108"/>
      <c r="K23" s="108">
        <v>772132</v>
      </c>
    </row>
    <row r="24" spans="1:11" s="77" customFormat="1" ht="15" customHeight="1">
      <c r="A24" s="13" t="s">
        <v>18</v>
      </c>
      <c r="B24" s="13" t="s">
        <v>18</v>
      </c>
      <c r="C24" s="9" t="s">
        <v>88</v>
      </c>
      <c r="D24" s="106">
        <v>1038991</v>
      </c>
      <c r="E24" s="106"/>
      <c r="F24" s="106"/>
      <c r="G24" s="106"/>
      <c r="H24" s="106"/>
      <c r="I24" s="106">
        <v>1038991</v>
      </c>
      <c r="J24" s="106"/>
      <c r="K24" s="106">
        <v>1038991</v>
      </c>
    </row>
    <row r="25" spans="1:11" s="77" customFormat="1" ht="15" customHeight="1">
      <c r="A25" s="13" t="s">
        <v>18</v>
      </c>
      <c r="B25" s="13" t="s">
        <v>18</v>
      </c>
      <c r="C25" s="17" t="s">
        <v>396</v>
      </c>
      <c r="D25" s="108">
        <v>1038991</v>
      </c>
      <c r="E25" s="108"/>
      <c r="F25" s="108"/>
      <c r="G25" s="108"/>
      <c r="H25" s="108"/>
      <c r="I25" s="108">
        <v>1038991</v>
      </c>
      <c r="J25" s="108"/>
      <c r="K25" s="108">
        <v>1038991</v>
      </c>
    </row>
    <row r="26" spans="1:11" s="77" customFormat="1" ht="15" customHeight="1">
      <c r="A26" s="13" t="s">
        <v>18</v>
      </c>
      <c r="B26" s="13" t="s">
        <v>18</v>
      </c>
      <c r="C26" s="9" t="s">
        <v>89</v>
      </c>
      <c r="D26" s="106"/>
      <c r="E26" s="106">
        <v>87642107</v>
      </c>
      <c r="F26" s="106">
        <v>48709442</v>
      </c>
      <c r="G26" s="106">
        <v>18291104</v>
      </c>
      <c r="H26" s="106">
        <v>18322330</v>
      </c>
      <c r="I26" s="106">
        <v>172964983</v>
      </c>
      <c r="J26" s="106"/>
      <c r="K26" s="106">
        <v>172964983</v>
      </c>
    </row>
    <row r="27" spans="1:11" s="77" customFormat="1" ht="15" customHeight="1">
      <c r="A27" s="13" t="s">
        <v>18</v>
      </c>
      <c r="B27" s="13" t="s">
        <v>18</v>
      </c>
      <c r="C27" s="14" t="s">
        <v>498</v>
      </c>
      <c r="D27" s="107"/>
      <c r="E27" s="107">
        <v>48119234</v>
      </c>
      <c r="F27" s="107">
        <v>33930584</v>
      </c>
      <c r="G27" s="107">
        <v>8141287</v>
      </c>
      <c r="H27" s="107">
        <v>7352173</v>
      </c>
      <c r="I27" s="107">
        <v>97543278</v>
      </c>
      <c r="J27" s="107"/>
      <c r="K27" s="107">
        <v>97543278</v>
      </c>
    </row>
    <row r="28" spans="1:11" s="77" customFormat="1" ht="15" customHeight="1">
      <c r="A28" s="13" t="s">
        <v>18</v>
      </c>
      <c r="B28" s="13" t="s">
        <v>18</v>
      </c>
      <c r="C28" s="14" t="s">
        <v>499</v>
      </c>
      <c r="D28" s="107"/>
      <c r="E28" s="107">
        <v>4597803</v>
      </c>
      <c r="F28" s="107">
        <v>3647106</v>
      </c>
      <c r="G28" s="107">
        <v>665587</v>
      </c>
      <c r="H28" s="107">
        <v>784787</v>
      </c>
      <c r="I28" s="107">
        <v>9695283</v>
      </c>
      <c r="J28" s="107"/>
      <c r="K28" s="107">
        <v>9695283</v>
      </c>
    </row>
    <row r="29" spans="1:11" s="77" customFormat="1" ht="15" customHeight="1">
      <c r="A29" s="13" t="s">
        <v>18</v>
      </c>
      <c r="B29" s="13" t="s">
        <v>18</v>
      </c>
      <c r="C29" s="14" t="s">
        <v>500</v>
      </c>
      <c r="D29" s="107"/>
      <c r="E29" s="107">
        <v>34794770</v>
      </c>
      <c r="F29" s="107">
        <v>8990530</v>
      </c>
      <c r="G29" s="107">
        <v>9393330</v>
      </c>
      <c r="H29" s="107">
        <v>10185370</v>
      </c>
      <c r="I29" s="107">
        <v>63364000</v>
      </c>
      <c r="J29" s="107"/>
      <c r="K29" s="107">
        <v>63364000</v>
      </c>
    </row>
    <row r="30" spans="1:11" s="77" customFormat="1" ht="15" customHeight="1">
      <c r="A30" s="13" t="s">
        <v>18</v>
      </c>
      <c r="B30" s="13" t="s">
        <v>18</v>
      </c>
      <c r="C30" s="17" t="s">
        <v>501</v>
      </c>
      <c r="D30" s="108"/>
      <c r="E30" s="108">
        <v>130300</v>
      </c>
      <c r="F30" s="108">
        <v>2141222</v>
      </c>
      <c r="G30" s="108">
        <v>90900</v>
      </c>
      <c r="H30" s="108"/>
      <c r="I30" s="108">
        <v>2362422</v>
      </c>
      <c r="J30" s="108"/>
      <c r="K30" s="108">
        <v>2362422</v>
      </c>
    </row>
    <row r="31" spans="1:11" s="77" customFormat="1" ht="15" customHeight="1">
      <c r="A31" s="13" t="s">
        <v>18</v>
      </c>
      <c r="B31" s="13" t="s">
        <v>18</v>
      </c>
      <c r="C31" s="9" t="s">
        <v>90</v>
      </c>
      <c r="D31" s="106"/>
      <c r="E31" s="106">
        <v>11736964</v>
      </c>
      <c r="F31" s="106">
        <v>1004640</v>
      </c>
      <c r="G31" s="106">
        <v>1142760</v>
      </c>
      <c r="H31" s="106">
        <v>951470</v>
      </c>
      <c r="I31" s="106">
        <v>14835834</v>
      </c>
      <c r="J31" s="106"/>
      <c r="K31" s="106">
        <v>14835834</v>
      </c>
    </row>
    <row r="32" spans="1:11" s="77" customFormat="1" ht="15" customHeight="1">
      <c r="A32" s="13" t="s">
        <v>18</v>
      </c>
      <c r="B32" s="13" t="s">
        <v>18</v>
      </c>
      <c r="C32" s="14" t="s">
        <v>502</v>
      </c>
      <c r="D32" s="107"/>
      <c r="E32" s="107">
        <v>11662616</v>
      </c>
      <c r="F32" s="107">
        <v>968240</v>
      </c>
      <c r="G32" s="107">
        <v>1142760</v>
      </c>
      <c r="H32" s="107">
        <v>951470</v>
      </c>
      <c r="I32" s="107">
        <v>14725086</v>
      </c>
      <c r="J32" s="107"/>
      <c r="K32" s="107">
        <v>14725086</v>
      </c>
    </row>
    <row r="33" spans="1:11" s="77" customFormat="1" ht="15.75" customHeight="1">
      <c r="A33" s="13" t="s">
        <v>18</v>
      </c>
      <c r="B33" s="13" t="s">
        <v>18</v>
      </c>
      <c r="C33" s="14" t="s">
        <v>503</v>
      </c>
      <c r="D33" s="107"/>
      <c r="E33" s="107">
        <v>68848</v>
      </c>
      <c r="F33" s="107">
        <v>36400</v>
      </c>
      <c r="G33" s="107"/>
      <c r="H33" s="107"/>
      <c r="I33" s="107">
        <v>105248</v>
      </c>
      <c r="J33" s="107"/>
      <c r="K33" s="107">
        <v>105248</v>
      </c>
    </row>
    <row r="34" spans="1:11" s="77" customFormat="1" ht="15.75" customHeight="1">
      <c r="A34" s="13" t="s">
        <v>18</v>
      </c>
      <c r="B34" s="13" t="s">
        <v>18</v>
      </c>
      <c r="C34" s="17" t="s">
        <v>504</v>
      </c>
      <c r="D34" s="108"/>
      <c r="E34" s="108">
        <v>5500</v>
      </c>
      <c r="F34" s="108"/>
      <c r="G34" s="108"/>
      <c r="H34" s="108"/>
      <c r="I34" s="108">
        <v>5500</v>
      </c>
      <c r="J34" s="108"/>
      <c r="K34" s="108">
        <v>5500</v>
      </c>
    </row>
    <row r="35" spans="1:11" s="77" customFormat="1" ht="15.75" customHeight="1">
      <c r="A35" s="13" t="s">
        <v>18</v>
      </c>
      <c r="B35" s="13" t="s">
        <v>18</v>
      </c>
      <c r="C35" s="9" t="s">
        <v>91</v>
      </c>
      <c r="D35" s="106">
        <v>3027020</v>
      </c>
      <c r="E35" s="106"/>
      <c r="F35" s="106"/>
      <c r="G35" s="106"/>
      <c r="H35" s="106"/>
      <c r="I35" s="106">
        <v>3027020</v>
      </c>
      <c r="J35" s="106"/>
      <c r="K35" s="106">
        <v>3027020</v>
      </c>
    </row>
    <row r="36" spans="1:11" s="77" customFormat="1" ht="15.75" customHeight="1">
      <c r="A36" s="13" t="s">
        <v>18</v>
      </c>
      <c r="B36" s="13" t="s">
        <v>18</v>
      </c>
      <c r="C36" s="17" t="s">
        <v>397</v>
      </c>
      <c r="D36" s="108">
        <v>3027020</v>
      </c>
      <c r="E36" s="108"/>
      <c r="F36" s="108"/>
      <c r="G36" s="108"/>
      <c r="H36" s="108"/>
      <c r="I36" s="108">
        <v>3027020</v>
      </c>
      <c r="J36" s="108"/>
      <c r="K36" s="108">
        <v>3027020</v>
      </c>
    </row>
    <row r="37" spans="1:11" s="77" customFormat="1" ht="15.75" customHeight="1">
      <c r="A37" s="13" t="s">
        <v>18</v>
      </c>
      <c r="B37" s="35" t="s">
        <v>18</v>
      </c>
      <c r="C37" s="22" t="s">
        <v>92</v>
      </c>
      <c r="D37" s="109">
        <v>281220691</v>
      </c>
      <c r="E37" s="109">
        <v>127316751</v>
      </c>
      <c r="F37" s="109">
        <v>61052943</v>
      </c>
      <c r="G37" s="109">
        <v>33290664</v>
      </c>
      <c r="H37" s="109">
        <v>35495640</v>
      </c>
      <c r="I37" s="109">
        <v>538376689</v>
      </c>
      <c r="J37" s="109"/>
      <c r="K37" s="109">
        <v>538376689</v>
      </c>
    </row>
    <row r="38" spans="1:11" s="77" customFormat="1" ht="15.75" customHeight="1">
      <c r="A38" s="13" t="s">
        <v>18</v>
      </c>
      <c r="B38" s="13" t="s">
        <v>93</v>
      </c>
      <c r="C38" s="9" t="s">
        <v>94</v>
      </c>
      <c r="D38" s="106">
        <v>176990645</v>
      </c>
      <c r="E38" s="106">
        <v>115906470</v>
      </c>
      <c r="F38" s="106">
        <v>47642524</v>
      </c>
      <c r="G38" s="106">
        <v>29356629</v>
      </c>
      <c r="H38" s="106">
        <v>33649005</v>
      </c>
      <c r="I38" s="106">
        <v>403545273</v>
      </c>
      <c r="J38" s="106"/>
      <c r="K38" s="106">
        <v>403545273</v>
      </c>
    </row>
    <row r="39" spans="1:11" s="77" customFormat="1" ht="15.75" customHeight="1">
      <c r="A39" s="13" t="s">
        <v>18</v>
      </c>
      <c r="B39" s="13" t="s">
        <v>95</v>
      </c>
      <c r="C39" s="14" t="s">
        <v>398</v>
      </c>
      <c r="D39" s="107">
        <v>1560000</v>
      </c>
      <c r="E39" s="107"/>
      <c r="F39" s="107"/>
      <c r="G39" s="107"/>
      <c r="H39" s="107"/>
      <c r="I39" s="107">
        <v>1560000</v>
      </c>
      <c r="J39" s="107"/>
      <c r="K39" s="107">
        <v>1560000</v>
      </c>
    </row>
    <row r="40" spans="1:11" s="77" customFormat="1" ht="15.75" customHeight="1">
      <c r="A40" s="13" t="s">
        <v>18</v>
      </c>
      <c r="B40" s="13" t="s">
        <v>18</v>
      </c>
      <c r="C40" s="14" t="s">
        <v>399</v>
      </c>
      <c r="D40" s="107">
        <v>105017405</v>
      </c>
      <c r="E40" s="107">
        <v>57301217</v>
      </c>
      <c r="F40" s="107">
        <v>26163413</v>
      </c>
      <c r="G40" s="107">
        <v>15842818</v>
      </c>
      <c r="H40" s="107">
        <v>22066683</v>
      </c>
      <c r="I40" s="107">
        <v>226391536</v>
      </c>
      <c r="J40" s="107"/>
      <c r="K40" s="107">
        <v>226391536</v>
      </c>
    </row>
    <row r="41" spans="1:11" s="77" customFormat="1" ht="15.75" customHeight="1">
      <c r="A41" s="13" t="s">
        <v>18</v>
      </c>
      <c r="B41" s="13" t="s">
        <v>18</v>
      </c>
      <c r="C41" s="14" t="s">
        <v>400</v>
      </c>
      <c r="D41" s="107">
        <v>26281844</v>
      </c>
      <c r="E41" s="107">
        <v>10990221</v>
      </c>
      <c r="F41" s="107">
        <v>5026505</v>
      </c>
      <c r="G41" s="107">
        <v>3516915</v>
      </c>
      <c r="H41" s="107">
        <v>5101055</v>
      </c>
      <c r="I41" s="107">
        <v>50916540</v>
      </c>
      <c r="J41" s="107"/>
      <c r="K41" s="107">
        <v>50916540</v>
      </c>
    </row>
    <row r="42" spans="1:11" s="77" customFormat="1" ht="15.75" customHeight="1">
      <c r="A42" s="13" t="s">
        <v>18</v>
      </c>
      <c r="B42" s="13" t="s">
        <v>18</v>
      </c>
      <c r="C42" s="14" t="s">
        <v>401</v>
      </c>
      <c r="D42" s="107">
        <v>8533159</v>
      </c>
      <c r="E42" s="107">
        <v>35324805</v>
      </c>
      <c r="F42" s="107">
        <v>10717309</v>
      </c>
      <c r="G42" s="107">
        <v>6142903</v>
      </c>
      <c r="H42" s="107">
        <v>1679714</v>
      </c>
      <c r="I42" s="107">
        <v>62397890</v>
      </c>
      <c r="J42" s="107"/>
      <c r="K42" s="107">
        <v>62397890</v>
      </c>
    </row>
    <row r="43" spans="1:11" s="77" customFormat="1" ht="15.75" customHeight="1">
      <c r="A43" s="13" t="s">
        <v>18</v>
      </c>
      <c r="B43" s="13" t="s">
        <v>18</v>
      </c>
      <c r="C43" s="14" t="s">
        <v>402</v>
      </c>
      <c r="D43" s="107">
        <v>15745730</v>
      </c>
      <c r="E43" s="107">
        <v>1846275</v>
      </c>
      <c r="F43" s="107">
        <v>847570</v>
      </c>
      <c r="G43" s="107">
        <v>488820</v>
      </c>
      <c r="H43" s="107">
        <v>703980</v>
      </c>
      <c r="I43" s="107">
        <v>19632375</v>
      </c>
      <c r="J43" s="107"/>
      <c r="K43" s="107">
        <v>19632375</v>
      </c>
    </row>
    <row r="44" spans="1:11" s="77" customFormat="1" ht="15.75" customHeight="1">
      <c r="A44" s="13" t="s">
        <v>18</v>
      </c>
      <c r="B44" s="13" t="s">
        <v>18</v>
      </c>
      <c r="C44" s="17" t="s">
        <v>403</v>
      </c>
      <c r="D44" s="108">
        <v>19852507</v>
      </c>
      <c r="E44" s="108">
        <v>10443952</v>
      </c>
      <c r="F44" s="108">
        <v>4887727</v>
      </c>
      <c r="G44" s="108">
        <v>3365173</v>
      </c>
      <c r="H44" s="108">
        <v>4097573</v>
      </c>
      <c r="I44" s="108">
        <v>42646932</v>
      </c>
      <c r="J44" s="108"/>
      <c r="K44" s="108">
        <v>42646932</v>
      </c>
    </row>
    <row r="45" spans="1:11" s="77" customFormat="1" ht="15.75" customHeight="1">
      <c r="A45" s="13" t="s">
        <v>18</v>
      </c>
      <c r="B45" s="13" t="s">
        <v>18</v>
      </c>
      <c r="C45" s="9" t="s">
        <v>96</v>
      </c>
      <c r="D45" s="106">
        <v>92935527</v>
      </c>
      <c r="E45" s="106">
        <v>7531159</v>
      </c>
      <c r="F45" s="106">
        <v>6459545</v>
      </c>
      <c r="G45" s="106">
        <v>934709</v>
      </c>
      <c r="H45" s="106">
        <v>1115622</v>
      </c>
      <c r="I45" s="106">
        <v>108976562</v>
      </c>
      <c r="J45" s="106"/>
      <c r="K45" s="106">
        <v>108976562</v>
      </c>
    </row>
    <row r="46" spans="1:11" s="77" customFormat="1" ht="15.75" customHeight="1">
      <c r="A46" s="13" t="s">
        <v>18</v>
      </c>
      <c r="B46" s="13" t="s">
        <v>18</v>
      </c>
      <c r="C46" s="14" t="s">
        <v>505</v>
      </c>
      <c r="D46" s="107"/>
      <c r="E46" s="107"/>
      <c r="F46" s="107">
        <v>16299</v>
      </c>
      <c r="G46" s="107"/>
      <c r="H46" s="107"/>
      <c r="I46" s="107">
        <v>16299</v>
      </c>
      <c r="J46" s="107"/>
      <c r="K46" s="107">
        <v>16299</v>
      </c>
    </row>
    <row r="47" spans="1:11" s="77" customFormat="1" ht="15.75" customHeight="1">
      <c r="A47" s="13" t="s">
        <v>18</v>
      </c>
      <c r="B47" s="13" t="s">
        <v>18</v>
      </c>
      <c r="C47" s="14" t="s">
        <v>506</v>
      </c>
      <c r="D47" s="107"/>
      <c r="E47" s="107"/>
      <c r="F47" s="107"/>
      <c r="G47" s="107">
        <v>12087</v>
      </c>
      <c r="H47" s="107">
        <v>4860</v>
      </c>
      <c r="I47" s="107">
        <v>16947</v>
      </c>
      <c r="J47" s="107"/>
      <c r="K47" s="107">
        <v>16947</v>
      </c>
    </row>
    <row r="48" spans="1:11" s="77" customFormat="1" ht="15.75" customHeight="1">
      <c r="A48" s="13" t="s">
        <v>18</v>
      </c>
      <c r="B48" s="13" t="s">
        <v>18</v>
      </c>
      <c r="C48" s="14" t="s">
        <v>404</v>
      </c>
      <c r="D48" s="107">
        <v>14000</v>
      </c>
      <c r="E48" s="107"/>
      <c r="F48" s="107"/>
      <c r="G48" s="107"/>
      <c r="H48" s="107"/>
      <c r="I48" s="107">
        <v>14000</v>
      </c>
      <c r="J48" s="107"/>
      <c r="K48" s="107">
        <v>14000</v>
      </c>
    </row>
    <row r="49" spans="1:11" s="77" customFormat="1" ht="15.75" customHeight="1">
      <c r="A49" s="13" t="s">
        <v>18</v>
      </c>
      <c r="B49" s="13" t="s">
        <v>18</v>
      </c>
      <c r="C49" s="14" t="s">
        <v>507</v>
      </c>
      <c r="D49" s="107"/>
      <c r="E49" s="107"/>
      <c r="F49" s="107">
        <v>48135</v>
      </c>
      <c r="G49" s="107"/>
      <c r="H49" s="107">
        <v>3888</v>
      </c>
      <c r="I49" s="107">
        <v>52023</v>
      </c>
      <c r="J49" s="107"/>
      <c r="K49" s="107">
        <v>52023</v>
      </c>
    </row>
    <row r="50" spans="1:11" s="77" customFormat="1" ht="15.75" customHeight="1">
      <c r="A50" s="13" t="s">
        <v>18</v>
      </c>
      <c r="B50" s="13" t="s">
        <v>18</v>
      </c>
      <c r="C50" s="14" t="s">
        <v>405</v>
      </c>
      <c r="D50" s="107">
        <v>62989</v>
      </c>
      <c r="E50" s="107"/>
      <c r="F50" s="107">
        <v>105271</v>
      </c>
      <c r="G50" s="107"/>
      <c r="H50" s="107"/>
      <c r="I50" s="107">
        <v>168260</v>
      </c>
      <c r="J50" s="107"/>
      <c r="K50" s="107">
        <v>168260</v>
      </c>
    </row>
    <row r="51" spans="1:11" s="77" customFormat="1" ht="15.75" customHeight="1">
      <c r="A51" s="13" t="s">
        <v>18</v>
      </c>
      <c r="B51" s="13" t="s">
        <v>18</v>
      </c>
      <c r="C51" s="14" t="s">
        <v>406</v>
      </c>
      <c r="D51" s="107">
        <v>212399</v>
      </c>
      <c r="E51" s="107"/>
      <c r="F51" s="107">
        <v>144733</v>
      </c>
      <c r="G51" s="107"/>
      <c r="H51" s="107"/>
      <c r="I51" s="107">
        <v>357132</v>
      </c>
      <c r="J51" s="107"/>
      <c r="K51" s="107">
        <v>357132</v>
      </c>
    </row>
    <row r="52" spans="1:11" s="77" customFormat="1" ht="15.75" customHeight="1">
      <c r="A52" s="13" t="s">
        <v>18</v>
      </c>
      <c r="B52" s="13" t="s">
        <v>18</v>
      </c>
      <c r="C52" s="14" t="s">
        <v>407</v>
      </c>
      <c r="D52" s="107">
        <v>2568507</v>
      </c>
      <c r="E52" s="107"/>
      <c r="F52" s="107">
        <v>1666539</v>
      </c>
      <c r="G52" s="107"/>
      <c r="H52" s="107"/>
      <c r="I52" s="107">
        <v>4235046</v>
      </c>
      <c r="J52" s="107"/>
      <c r="K52" s="107">
        <v>4235046</v>
      </c>
    </row>
    <row r="53" spans="1:11" s="77" customFormat="1" ht="15.75" customHeight="1">
      <c r="A53" s="13" t="s">
        <v>18</v>
      </c>
      <c r="B53" s="13" t="s">
        <v>18</v>
      </c>
      <c r="C53" s="14" t="s">
        <v>408</v>
      </c>
      <c r="D53" s="107">
        <v>2150648</v>
      </c>
      <c r="E53" s="107"/>
      <c r="F53" s="107">
        <v>1593083</v>
      </c>
      <c r="G53" s="107"/>
      <c r="H53" s="107"/>
      <c r="I53" s="107">
        <v>3743731</v>
      </c>
      <c r="J53" s="107"/>
      <c r="K53" s="107">
        <v>3743731</v>
      </c>
    </row>
    <row r="54" spans="1:11" s="77" customFormat="1" ht="15.75" customHeight="1">
      <c r="A54" s="13" t="s">
        <v>18</v>
      </c>
      <c r="B54" s="13" t="s">
        <v>18</v>
      </c>
      <c r="C54" s="14" t="s">
        <v>409</v>
      </c>
      <c r="D54" s="107">
        <v>5046173</v>
      </c>
      <c r="E54" s="107">
        <v>225126</v>
      </c>
      <c r="F54" s="107">
        <v>88020</v>
      </c>
      <c r="G54" s="107"/>
      <c r="H54" s="107">
        <v>29800</v>
      </c>
      <c r="I54" s="107">
        <v>5389119</v>
      </c>
      <c r="J54" s="107"/>
      <c r="K54" s="107">
        <v>5389119</v>
      </c>
    </row>
    <row r="55" spans="1:11" s="77" customFormat="1" ht="15.75" customHeight="1">
      <c r="A55" s="13" t="s">
        <v>18</v>
      </c>
      <c r="B55" s="13" t="s">
        <v>18</v>
      </c>
      <c r="C55" s="14" t="s">
        <v>410</v>
      </c>
      <c r="D55" s="107">
        <v>79658</v>
      </c>
      <c r="E55" s="107"/>
      <c r="F55" s="107"/>
      <c r="G55" s="107"/>
      <c r="H55" s="107"/>
      <c r="I55" s="107">
        <v>79658</v>
      </c>
      <c r="J55" s="107"/>
      <c r="K55" s="107">
        <v>79658</v>
      </c>
    </row>
    <row r="56" spans="1:11" s="77" customFormat="1" ht="15.75" customHeight="1">
      <c r="A56" s="13" t="s">
        <v>18</v>
      </c>
      <c r="B56" s="13" t="s">
        <v>18</v>
      </c>
      <c r="C56" s="14" t="s">
        <v>411</v>
      </c>
      <c r="D56" s="107">
        <v>1030800</v>
      </c>
      <c r="E56" s="107">
        <v>10048</v>
      </c>
      <c r="F56" s="107"/>
      <c r="G56" s="107"/>
      <c r="H56" s="107"/>
      <c r="I56" s="107">
        <v>1040848</v>
      </c>
      <c r="J56" s="107"/>
      <c r="K56" s="107">
        <v>1040848</v>
      </c>
    </row>
    <row r="57" spans="1:11" s="77" customFormat="1" ht="15.75" customHeight="1">
      <c r="A57" s="13" t="s">
        <v>18</v>
      </c>
      <c r="B57" s="13" t="s">
        <v>18</v>
      </c>
      <c r="C57" s="14" t="s">
        <v>412</v>
      </c>
      <c r="D57" s="107">
        <v>2988159</v>
      </c>
      <c r="E57" s="107">
        <v>1766587</v>
      </c>
      <c r="F57" s="107">
        <v>1521705</v>
      </c>
      <c r="G57" s="107">
        <v>570500</v>
      </c>
      <c r="H57" s="107">
        <v>567804</v>
      </c>
      <c r="I57" s="107">
        <v>7414755</v>
      </c>
      <c r="J57" s="107"/>
      <c r="K57" s="107">
        <v>7414755</v>
      </c>
    </row>
    <row r="58" spans="1:11" s="77" customFormat="1" ht="15.75" customHeight="1">
      <c r="A58" s="13" t="s">
        <v>18</v>
      </c>
      <c r="B58" s="13" t="s">
        <v>18</v>
      </c>
      <c r="C58" s="14" t="s">
        <v>413</v>
      </c>
      <c r="D58" s="107">
        <v>3680641</v>
      </c>
      <c r="E58" s="107">
        <v>252900</v>
      </c>
      <c r="F58" s="107"/>
      <c r="G58" s="107"/>
      <c r="H58" s="107">
        <v>30000</v>
      </c>
      <c r="I58" s="107">
        <v>3963541</v>
      </c>
      <c r="J58" s="107"/>
      <c r="K58" s="107">
        <v>3963541</v>
      </c>
    </row>
    <row r="59" spans="1:11" s="77" customFormat="1" ht="15" customHeight="1">
      <c r="A59" s="13" t="s">
        <v>18</v>
      </c>
      <c r="B59" s="13" t="s">
        <v>18</v>
      </c>
      <c r="C59" s="14" t="s">
        <v>414</v>
      </c>
      <c r="D59" s="107">
        <v>435290</v>
      </c>
      <c r="E59" s="107">
        <v>80350</v>
      </c>
      <c r="F59" s="107"/>
      <c r="G59" s="107"/>
      <c r="H59" s="107"/>
      <c r="I59" s="107">
        <v>515640</v>
      </c>
      <c r="J59" s="107"/>
      <c r="K59" s="107">
        <v>515640</v>
      </c>
    </row>
    <row r="60" spans="1:11" s="77" customFormat="1" ht="15" customHeight="1">
      <c r="A60" s="13" t="s">
        <v>18</v>
      </c>
      <c r="B60" s="13" t="s">
        <v>18</v>
      </c>
      <c r="C60" s="14" t="s">
        <v>415</v>
      </c>
      <c r="D60" s="107">
        <v>780250</v>
      </c>
      <c r="E60" s="107">
        <v>263267</v>
      </c>
      <c r="F60" s="107"/>
      <c r="G60" s="107"/>
      <c r="H60" s="107"/>
      <c r="I60" s="107">
        <v>1043517</v>
      </c>
      <c r="J60" s="107"/>
      <c r="K60" s="107">
        <v>1043517</v>
      </c>
    </row>
    <row r="61" spans="1:11" s="77" customFormat="1" ht="15" customHeight="1">
      <c r="A61" s="13" t="s">
        <v>18</v>
      </c>
      <c r="B61" s="13" t="s">
        <v>18</v>
      </c>
      <c r="C61" s="14" t="s">
        <v>416</v>
      </c>
      <c r="D61" s="107">
        <v>1610326</v>
      </c>
      <c r="E61" s="107">
        <v>81201</v>
      </c>
      <c r="F61" s="107"/>
      <c r="G61" s="107"/>
      <c r="H61" s="107"/>
      <c r="I61" s="107">
        <v>1691527</v>
      </c>
      <c r="J61" s="107"/>
      <c r="K61" s="107">
        <v>1691527</v>
      </c>
    </row>
    <row r="62" spans="1:11" s="77" customFormat="1" ht="15" customHeight="1">
      <c r="A62" s="13" t="s">
        <v>18</v>
      </c>
      <c r="B62" s="13" t="s">
        <v>18</v>
      </c>
      <c r="C62" s="14" t="s">
        <v>417</v>
      </c>
      <c r="D62" s="107">
        <v>68504229</v>
      </c>
      <c r="E62" s="107">
        <v>4765470</v>
      </c>
      <c r="F62" s="107">
        <v>1173960</v>
      </c>
      <c r="G62" s="107">
        <v>345350</v>
      </c>
      <c r="H62" s="107">
        <v>479270</v>
      </c>
      <c r="I62" s="107">
        <v>75268279</v>
      </c>
      <c r="J62" s="107"/>
      <c r="K62" s="107">
        <v>75268279</v>
      </c>
    </row>
    <row r="63" spans="1:11" s="77" customFormat="1" ht="15" customHeight="1">
      <c r="A63" s="13" t="s">
        <v>18</v>
      </c>
      <c r="B63" s="13" t="s">
        <v>18</v>
      </c>
      <c r="C63" s="14" t="s">
        <v>418</v>
      </c>
      <c r="D63" s="107">
        <v>1896191</v>
      </c>
      <c r="E63" s="107"/>
      <c r="F63" s="107">
        <v>91800</v>
      </c>
      <c r="G63" s="107"/>
      <c r="H63" s="107"/>
      <c r="I63" s="107">
        <v>1987991</v>
      </c>
      <c r="J63" s="107"/>
      <c r="K63" s="107">
        <v>1987991</v>
      </c>
    </row>
    <row r="64" spans="1:11" s="77" customFormat="1" ht="15" customHeight="1">
      <c r="A64" s="13" t="s">
        <v>18</v>
      </c>
      <c r="B64" s="13" t="s">
        <v>18</v>
      </c>
      <c r="C64" s="14" t="s">
        <v>419</v>
      </c>
      <c r="D64" s="107">
        <v>153957</v>
      </c>
      <c r="E64" s="107"/>
      <c r="F64" s="107"/>
      <c r="G64" s="107"/>
      <c r="H64" s="107"/>
      <c r="I64" s="107">
        <v>153957</v>
      </c>
      <c r="J64" s="107"/>
      <c r="K64" s="107">
        <v>153957</v>
      </c>
    </row>
    <row r="65" spans="1:11" s="77" customFormat="1" ht="15" customHeight="1">
      <c r="A65" s="13" t="s">
        <v>18</v>
      </c>
      <c r="B65" s="13" t="s">
        <v>18</v>
      </c>
      <c r="C65" s="14" t="s">
        <v>420</v>
      </c>
      <c r="D65" s="107">
        <v>1378061</v>
      </c>
      <c r="E65" s="107"/>
      <c r="F65" s="107"/>
      <c r="G65" s="107">
        <v>4763</v>
      </c>
      <c r="H65" s="107"/>
      <c r="I65" s="107">
        <v>1382824</v>
      </c>
      <c r="J65" s="107"/>
      <c r="K65" s="107">
        <v>1382824</v>
      </c>
    </row>
    <row r="66" spans="1:11" s="77" customFormat="1" ht="15" customHeight="1">
      <c r="A66" s="13" t="s">
        <v>18</v>
      </c>
      <c r="B66" s="13" t="s">
        <v>18</v>
      </c>
      <c r="C66" s="14" t="s">
        <v>421</v>
      </c>
      <c r="D66" s="107">
        <v>341639</v>
      </c>
      <c r="E66" s="107">
        <v>41962</v>
      </c>
      <c r="F66" s="107"/>
      <c r="G66" s="107"/>
      <c r="H66" s="107"/>
      <c r="I66" s="107">
        <v>383601</v>
      </c>
      <c r="J66" s="107"/>
      <c r="K66" s="107">
        <v>383601</v>
      </c>
    </row>
    <row r="67" spans="1:11" s="77" customFormat="1" ht="15.75" customHeight="1">
      <c r="A67" s="13" t="s">
        <v>18</v>
      </c>
      <c r="B67" s="13" t="s">
        <v>18</v>
      </c>
      <c r="C67" s="17" t="s">
        <v>422</v>
      </c>
      <c r="D67" s="108">
        <v>1610</v>
      </c>
      <c r="E67" s="108">
        <v>44248</v>
      </c>
      <c r="F67" s="108">
        <v>10000</v>
      </c>
      <c r="G67" s="108">
        <v>2009</v>
      </c>
      <c r="H67" s="108"/>
      <c r="I67" s="108">
        <v>57867</v>
      </c>
      <c r="J67" s="108"/>
      <c r="K67" s="108">
        <v>57867</v>
      </c>
    </row>
    <row r="68" spans="1:11" s="77" customFormat="1" ht="15.75" customHeight="1">
      <c r="A68" s="13" t="s">
        <v>18</v>
      </c>
      <c r="B68" s="13" t="s">
        <v>18</v>
      </c>
      <c r="C68" s="9" t="s">
        <v>97</v>
      </c>
      <c r="D68" s="106">
        <v>14026937</v>
      </c>
      <c r="E68" s="106">
        <v>11403016</v>
      </c>
      <c r="F68" s="106">
        <v>6969005</v>
      </c>
      <c r="G68" s="106">
        <v>2948933</v>
      </c>
      <c r="H68" s="106">
        <v>3580628</v>
      </c>
      <c r="I68" s="106">
        <v>38928519</v>
      </c>
      <c r="J68" s="106"/>
      <c r="K68" s="106">
        <v>38928519</v>
      </c>
    </row>
    <row r="69" spans="1:11" s="77" customFormat="1" ht="15.75" customHeight="1">
      <c r="A69" s="13" t="s">
        <v>18</v>
      </c>
      <c r="B69" s="13" t="s">
        <v>18</v>
      </c>
      <c r="C69" s="14" t="s">
        <v>423</v>
      </c>
      <c r="D69" s="107">
        <v>844690</v>
      </c>
      <c r="E69" s="107">
        <v>909461</v>
      </c>
      <c r="F69" s="107">
        <v>327160</v>
      </c>
      <c r="G69" s="107">
        <v>172342</v>
      </c>
      <c r="H69" s="107">
        <v>197117</v>
      </c>
      <c r="I69" s="107">
        <v>2450770</v>
      </c>
      <c r="J69" s="107"/>
      <c r="K69" s="107">
        <v>2450770</v>
      </c>
    </row>
    <row r="70" spans="1:11" s="77" customFormat="1" ht="15.75" customHeight="1">
      <c r="A70" s="13" t="s">
        <v>18</v>
      </c>
      <c r="B70" s="13" t="s">
        <v>18</v>
      </c>
      <c r="C70" s="14" t="s">
        <v>424</v>
      </c>
      <c r="D70" s="107"/>
      <c r="E70" s="107">
        <v>92556</v>
      </c>
      <c r="F70" s="107">
        <v>127276</v>
      </c>
      <c r="G70" s="107">
        <v>71496</v>
      </c>
      <c r="H70" s="107"/>
      <c r="I70" s="107">
        <v>291328</v>
      </c>
      <c r="J70" s="107"/>
      <c r="K70" s="107">
        <v>291328</v>
      </c>
    </row>
    <row r="71" spans="1:11" s="77" customFormat="1" ht="15.75" customHeight="1">
      <c r="A71" s="13" t="s">
        <v>18</v>
      </c>
      <c r="B71" s="13" t="s">
        <v>18</v>
      </c>
      <c r="C71" s="14" t="s">
        <v>425</v>
      </c>
      <c r="D71" s="107">
        <v>468380</v>
      </c>
      <c r="E71" s="107">
        <v>25650</v>
      </c>
      <c r="F71" s="107">
        <v>44400</v>
      </c>
      <c r="G71" s="107">
        <v>4800</v>
      </c>
      <c r="H71" s="107"/>
      <c r="I71" s="107">
        <v>543230</v>
      </c>
      <c r="J71" s="107"/>
      <c r="K71" s="107">
        <v>543230</v>
      </c>
    </row>
    <row r="72" spans="1:11" s="77" customFormat="1" ht="15.75" customHeight="1">
      <c r="A72" s="13" t="s">
        <v>18</v>
      </c>
      <c r="B72" s="13" t="s">
        <v>18</v>
      </c>
      <c r="C72" s="14" t="s">
        <v>426</v>
      </c>
      <c r="D72" s="107">
        <v>1042320</v>
      </c>
      <c r="E72" s="107">
        <v>193486</v>
      </c>
      <c r="F72" s="107">
        <v>124874</v>
      </c>
      <c r="G72" s="107">
        <v>52400</v>
      </c>
      <c r="H72" s="107">
        <v>176350</v>
      </c>
      <c r="I72" s="107">
        <v>1589430</v>
      </c>
      <c r="J72" s="107"/>
      <c r="K72" s="107">
        <v>1589430</v>
      </c>
    </row>
    <row r="73" spans="1:11" s="77" customFormat="1" ht="15.75" customHeight="1">
      <c r="A73" s="13" t="s">
        <v>18</v>
      </c>
      <c r="B73" s="13" t="s">
        <v>18</v>
      </c>
      <c r="C73" s="14" t="s">
        <v>427</v>
      </c>
      <c r="D73" s="107">
        <v>800237</v>
      </c>
      <c r="E73" s="107">
        <v>748874</v>
      </c>
      <c r="F73" s="107">
        <v>52010</v>
      </c>
      <c r="G73" s="107">
        <v>14813</v>
      </c>
      <c r="H73" s="107">
        <v>107625</v>
      </c>
      <c r="I73" s="107">
        <v>1723559</v>
      </c>
      <c r="J73" s="107"/>
      <c r="K73" s="107">
        <v>1723559</v>
      </c>
    </row>
    <row r="74" spans="1:11" s="77" customFormat="1" ht="15.75" customHeight="1">
      <c r="A74" s="13" t="s">
        <v>18</v>
      </c>
      <c r="B74" s="13" t="s">
        <v>18</v>
      </c>
      <c r="C74" s="14" t="s">
        <v>415</v>
      </c>
      <c r="D74" s="107">
        <v>543263</v>
      </c>
      <c r="E74" s="107">
        <v>264959</v>
      </c>
      <c r="F74" s="107">
        <v>317175</v>
      </c>
      <c r="G74" s="107">
        <v>37601</v>
      </c>
      <c r="H74" s="107">
        <v>106682</v>
      </c>
      <c r="I74" s="107">
        <v>1269680</v>
      </c>
      <c r="J74" s="107"/>
      <c r="K74" s="107">
        <v>1269680</v>
      </c>
    </row>
    <row r="75" spans="1:11" s="77" customFormat="1" ht="15.75" customHeight="1">
      <c r="A75" s="13" t="s">
        <v>18</v>
      </c>
      <c r="B75" s="13" t="s">
        <v>18</v>
      </c>
      <c r="C75" s="14" t="s">
        <v>407</v>
      </c>
      <c r="D75" s="107">
        <v>1479346</v>
      </c>
      <c r="E75" s="107">
        <v>1063572</v>
      </c>
      <c r="F75" s="107">
        <v>536652</v>
      </c>
      <c r="G75" s="107">
        <v>414700</v>
      </c>
      <c r="H75" s="107"/>
      <c r="I75" s="107">
        <v>3494270</v>
      </c>
      <c r="J75" s="107"/>
      <c r="K75" s="107">
        <v>3494270</v>
      </c>
    </row>
    <row r="76" spans="1:11" s="77" customFormat="1" ht="15.75" customHeight="1">
      <c r="A76" s="13" t="s">
        <v>18</v>
      </c>
      <c r="B76" s="13" t="s">
        <v>18</v>
      </c>
      <c r="C76" s="14" t="s">
        <v>408</v>
      </c>
      <c r="D76" s="107">
        <v>111099</v>
      </c>
      <c r="E76" s="107">
        <v>144512</v>
      </c>
      <c r="F76" s="107">
        <v>306147</v>
      </c>
      <c r="G76" s="107">
        <v>185907</v>
      </c>
      <c r="H76" s="107"/>
      <c r="I76" s="107">
        <v>747665</v>
      </c>
      <c r="J76" s="107"/>
      <c r="K76" s="107">
        <v>747665</v>
      </c>
    </row>
    <row r="77" spans="1:11" s="77" customFormat="1" ht="15.75" customHeight="1">
      <c r="A77" s="13" t="s">
        <v>18</v>
      </c>
      <c r="B77" s="13" t="s">
        <v>18</v>
      </c>
      <c r="C77" s="14" t="s">
        <v>418</v>
      </c>
      <c r="D77" s="107">
        <v>31500</v>
      </c>
      <c r="E77" s="107">
        <v>328472</v>
      </c>
      <c r="F77" s="107">
        <v>38750</v>
      </c>
      <c r="G77" s="107"/>
      <c r="H77" s="107">
        <v>63000</v>
      </c>
      <c r="I77" s="107">
        <v>461722</v>
      </c>
      <c r="J77" s="107"/>
      <c r="K77" s="107">
        <v>461722</v>
      </c>
    </row>
    <row r="78" spans="1:11" s="77" customFormat="1" ht="15.75" customHeight="1">
      <c r="A78" s="13" t="s">
        <v>18</v>
      </c>
      <c r="B78" s="13" t="s">
        <v>18</v>
      </c>
      <c r="C78" s="14" t="s">
        <v>416</v>
      </c>
      <c r="D78" s="107">
        <v>1606855</v>
      </c>
      <c r="E78" s="107">
        <v>1017570</v>
      </c>
      <c r="F78" s="107">
        <v>600012</v>
      </c>
      <c r="G78" s="107">
        <v>338777</v>
      </c>
      <c r="H78" s="107">
        <v>394549</v>
      </c>
      <c r="I78" s="107">
        <v>3957763</v>
      </c>
      <c r="J78" s="107"/>
      <c r="K78" s="107">
        <v>3957763</v>
      </c>
    </row>
    <row r="79" spans="1:11" s="77" customFormat="1" ht="15.75" customHeight="1">
      <c r="A79" s="13" t="s">
        <v>18</v>
      </c>
      <c r="B79" s="13" t="s">
        <v>18</v>
      </c>
      <c r="C79" s="14" t="s">
        <v>428</v>
      </c>
      <c r="D79" s="107">
        <v>24328</v>
      </c>
      <c r="E79" s="107">
        <v>3825</v>
      </c>
      <c r="F79" s="107"/>
      <c r="G79" s="107"/>
      <c r="H79" s="107">
        <v>8000</v>
      </c>
      <c r="I79" s="107">
        <v>36153</v>
      </c>
      <c r="J79" s="107"/>
      <c r="K79" s="107">
        <v>36153</v>
      </c>
    </row>
    <row r="80" spans="1:11" s="77" customFormat="1" ht="15.75" customHeight="1">
      <c r="A80" s="13" t="s">
        <v>18</v>
      </c>
      <c r="B80" s="13" t="s">
        <v>18</v>
      </c>
      <c r="C80" s="14" t="s">
        <v>417</v>
      </c>
      <c r="D80" s="107">
        <v>600000</v>
      </c>
      <c r="E80" s="107"/>
      <c r="F80" s="107">
        <v>2443784</v>
      </c>
      <c r="G80" s="107"/>
      <c r="H80" s="107"/>
      <c r="I80" s="107">
        <v>3043784</v>
      </c>
      <c r="J80" s="107"/>
      <c r="K80" s="107">
        <v>3043784</v>
      </c>
    </row>
    <row r="81" spans="1:11" s="77" customFormat="1" ht="15.75" customHeight="1">
      <c r="A81" s="13" t="s">
        <v>18</v>
      </c>
      <c r="B81" s="13" t="s">
        <v>18</v>
      </c>
      <c r="C81" s="14" t="s">
        <v>419</v>
      </c>
      <c r="D81" s="107">
        <v>101188</v>
      </c>
      <c r="E81" s="107">
        <v>332760</v>
      </c>
      <c r="F81" s="107">
        <v>44318</v>
      </c>
      <c r="G81" s="107"/>
      <c r="H81" s="107">
        <v>14580</v>
      </c>
      <c r="I81" s="107">
        <v>492846</v>
      </c>
      <c r="J81" s="107"/>
      <c r="K81" s="107">
        <v>492846</v>
      </c>
    </row>
    <row r="82" spans="1:11" s="77" customFormat="1" ht="15.75" customHeight="1">
      <c r="A82" s="13" t="s">
        <v>18</v>
      </c>
      <c r="B82" s="13" t="s">
        <v>18</v>
      </c>
      <c r="C82" s="14" t="s">
        <v>410</v>
      </c>
      <c r="D82" s="107">
        <v>565192</v>
      </c>
      <c r="E82" s="107">
        <v>536511</v>
      </c>
      <c r="F82" s="107">
        <v>394389</v>
      </c>
      <c r="G82" s="107">
        <v>237390</v>
      </c>
      <c r="H82" s="107">
        <v>219230</v>
      </c>
      <c r="I82" s="107">
        <v>1952712</v>
      </c>
      <c r="J82" s="107"/>
      <c r="K82" s="107">
        <v>1952712</v>
      </c>
    </row>
    <row r="83" spans="1:11" s="77" customFormat="1" ht="15.75" customHeight="1">
      <c r="A83" s="13" t="s">
        <v>18</v>
      </c>
      <c r="B83" s="13" t="s">
        <v>18</v>
      </c>
      <c r="C83" s="14" t="s">
        <v>411</v>
      </c>
      <c r="D83" s="107">
        <v>2648556</v>
      </c>
      <c r="E83" s="107">
        <v>3595288</v>
      </c>
      <c r="F83" s="107">
        <v>1033407</v>
      </c>
      <c r="G83" s="107">
        <v>1084320</v>
      </c>
      <c r="H83" s="107">
        <v>1363500</v>
      </c>
      <c r="I83" s="107">
        <v>9725071</v>
      </c>
      <c r="J83" s="107"/>
      <c r="K83" s="107">
        <v>9725071</v>
      </c>
    </row>
    <row r="84" spans="1:11" s="77" customFormat="1" ht="15.75" customHeight="1">
      <c r="A84" s="13" t="s">
        <v>18</v>
      </c>
      <c r="B84" s="13" t="s">
        <v>18</v>
      </c>
      <c r="C84" s="14" t="s">
        <v>429</v>
      </c>
      <c r="D84" s="107">
        <v>49200</v>
      </c>
      <c r="E84" s="107">
        <v>1971600</v>
      </c>
      <c r="F84" s="107">
        <v>495351</v>
      </c>
      <c r="G84" s="107">
        <v>246087</v>
      </c>
      <c r="H84" s="107">
        <v>850195</v>
      </c>
      <c r="I84" s="107">
        <v>3612433</v>
      </c>
      <c r="J84" s="107"/>
      <c r="K84" s="107">
        <v>3612433</v>
      </c>
    </row>
    <row r="85" spans="1:11" s="77" customFormat="1" ht="15.75" customHeight="1">
      <c r="A85" s="13" t="s">
        <v>18</v>
      </c>
      <c r="B85" s="13" t="s">
        <v>18</v>
      </c>
      <c r="C85" s="14" t="s">
        <v>430</v>
      </c>
      <c r="D85" s="107">
        <v>396750</v>
      </c>
      <c r="E85" s="107">
        <v>42000</v>
      </c>
      <c r="F85" s="107">
        <v>5000</v>
      </c>
      <c r="G85" s="107">
        <v>78300</v>
      </c>
      <c r="H85" s="107">
        <v>5000</v>
      </c>
      <c r="I85" s="107">
        <v>527050</v>
      </c>
      <c r="J85" s="107"/>
      <c r="K85" s="107">
        <v>527050</v>
      </c>
    </row>
    <row r="86" spans="1:11" s="77" customFormat="1" ht="15.75" customHeight="1">
      <c r="A86" s="13" t="s">
        <v>18</v>
      </c>
      <c r="B86" s="13" t="s">
        <v>18</v>
      </c>
      <c r="C86" s="14" t="s">
        <v>431</v>
      </c>
      <c r="D86" s="107">
        <v>544860</v>
      </c>
      <c r="E86" s="107">
        <v>108000</v>
      </c>
      <c r="F86" s="107">
        <v>54000</v>
      </c>
      <c r="G86" s="107"/>
      <c r="H86" s="107">
        <v>64800</v>
      </c>
      <c r="I86" s="107">
        <v>771660</v>
      </c>
      <c r="J86" s="107"/>
      <c r="K86" s="107">
        <v>771660</v>
      </c>
    </row>
    <row r="87" spans="1:11" s="77" customFormat="1" ht="15.75" customHeight="1">
      <c r="A87" s="13" t="s">
        <v>18</v>
      </c>
      <c r="B87" s="13" t="s">
        <v>18</v>
      </c>
      <c r="C87" s="14" t="s">
        <v>432</v>
      </c>
      <c r="D87" s="107">
        <v>721782</v>
      </c>
      <c r="E87" s="107">
        <v>1920</v>
      </c>
      <c r="F87" s="107"/>
      <c r="G87" s="107"/>
      <c r="H87" s="107"/>
      <c r="I87" s="107">
        <v>723702</v>
      </c>
      <c r="J87" s="107"/>
      <c r="K87" s="107">
        <v>723702</v>
      </c>
    </row>
    <row r="88" spans="1:11" s="77" customFormat="1" ht="15.75" customHeight="1">
      <c r="A88" s="13" t="s">
        <v>18</v>
      </c>
      <c r="B88" s="13" t="s">
        <v>18</v>
      </c>
      <c r="C88" s="14" t="s">
        <v>433</v>
      </c>
      <c r="D88" s="107">
        <v>1404500</v>
      </c>
      <c r="E88" s="107">
        <v>22000</v>
      </c>
      <c r="F88" s="107">
        <v>24300</v>
      </c>
      <c r="G88" s="107">
        <v>10000</v>
      </c>
      <c r="H88" s="107">
        <v>10000</v>
      </c>
      <c r="I88" s="107">
        <v>1470800</v>
      </c>
      <c r="J88" s="107"/>
      <c r="K88" s="107">
        <v>1470800</v>
      </c>
    </row>
    <row r="89" spans="1:11" s="77" customFormat="1" ht="15.75" customHeight="1">
      <c r="A89" s="13" t="s">
        <v>18</v>
      </c>
      <c r="B89" s="13" t="s">
        <v>18</v>
      </c>
      <c r="C89" s="17" t="s">
        <v>422</v>
      </c>
      <c r="D89" s="108">
        <v>42891</v>
      </c>
      <c r="E89" s="108"/>
      <c r="F89" s="108"/>
      <c r="G89" s="108"/>
      <c r="H89" s="108"/>
      <c r="I89" s="108">
        <v>42891</v>
      </c>
      <c r="J89" s="108"/>
      <c r="K89" s="108">
        <v>42891</v>
      </c>
    </row>
    <row r="90" spans="1:11" s="77" customFormat="1" ht="15.75" customHeight="1">
      <c r="A90" s="13" t="s">
        <v>18</v>
      </c>
      <c r="B90" s="13" t="s">
        <v>18</v>
      </c>
      <c r="C90" s="9" t="s">
        <v>42</v>
      </c>
      <c r="D90" s="106">
        <v>9167132</v>
      </c>
      <c r="E90" s="106"/>
      <c r="F90" s="106"/>
      <c r="G90" s="106"/>
      <c r="H90" s="106"/>
      <c r="I90" s="106">
        <v>9167132</v>
      </c>
      <c r="J90" s="106"/>
      <c r="K90" s="106">
        <v>9167132</v>
      </c>
    </row>
    <row r="91" spans="1:11" s="77" customFormat="1" ht="15.75" customHeight="1">
      <c r="A91" s="13" t="s">
        <v>18</v>
      </c>
      <c r="B91" s="13" t="s">
        <v>18</v>
      </c>
      <c r="C91" s="14" t="s">
        <v>327</v>
      </c>
      <c r="D91" s="107">
        <v>5959405</v>
      </c>
      <c r="E91" s="107"/>
      <c r="F91" s="107"/>
      <c r="G91" s="107"/>
      <c r="H91" s="107"/>
      <c r="I91" s="107">
        <v>5959405</v>
      </c>
      <c r="J91" s="107"/>
      <c r="K91" s="107">
        <v>5959405</v>
      </c>
    </row>
    <row r="92" spans="1:11" s="77" customFormat="1" ht="15.75" customHeight="1">
      <c r="A92" s="13" t="s">
        <v>18</v>
      </c>
      <c r="B92" s="13" t="s">
        <v>18</v>
      </c>
      <c r="C92" s="17" t="s">
        <v>328</v>
      </c>
      <c r="D92" s="108">
        <v>3207727</v>
      </c>
      <c r="E92" s="108"/>
      <c r="F92" s="108"/>
      <c r="G92" s="108"/>
      <c r="H92" s="108"/>
      <c r="I92" s="108">
        <v>3207727</v>
      </c>
      <c r="J92" s="108"/>
      <c r="K92" s="108">
        <v>3207727</v>
      </c>
    </row>
    <row r="93" spans="1:11" s="77" customFormat="1" ht="15.75" customHeight="1">
      <c r="A93" s="13" t="s">
        <v>18</v>
      </c>
      <c r="B93" s="13" t="s">
        <v>18</v>
      </c>
      <c r="C93" s="9" t="s">
        <v>98</v>
      </c>
      <c r="D93" s="106">
        <v>30857</v>
      </c>
      <c r="E93" s="106"/>
      <c r="F93" s="106"/>
      <c r="G93" s="106"/>
      <c r="H93" s="106"/>
      <c r="I93" s="106">
        <v>30857</v>
      </c>
      <c r="J93" s="106"/>
      <c r="K93" s="106">
        <v>30857</v>
      </c>
    </row>
    <row r="94" spans="1:11" s="77" customFormat="1" ht="15.75" customHeight="1">
      <c r="A94" s="13" t="s">
        <v>18</v>
      </c>
      <c r="B94" s="13" t="s">
        <v>18</v>
      </c>
      <c r="C94" s="17" t="s">
        <v>434</v>
      </c>
      <c r="D94" s="108">
        <v>30857</v>
      </c>
      <c r="E94" s="108"/>
      <c r="F94" s="108"/>
      <c r="G94" s="108"/>
      <c r="H94" s="108"/>
      <c r="I94" s="108">
        <v>30857</v>
      </c>
      <c r="J94" s="108"/>
      <c r="K94" s="108">
        <v>30857</v>
      </c>
    </row>
    <row r="95" spans="1:11" s="77" customFormat="1" ht="15.75" customHeight="1">
      <c r="A95" s="13" t="s">
        <v>18</v>
      </c>
      <c r="B95" s="13" t="s">
        <v>18</v>
      </c>
      <c r="C95" s="9" t="s">
        <v>99</v>
      </c>
      <c r="D95" s="106">
        <v>2136400</v>
      </c>
      <c r="E95" s="106"/>
      <c r="F95" s="106"/>
      <c r="G95" s="106"/>
      <c r="H95" s="106"/>
      <c r="I95" s="106">
        <v>2136400</v>
      </c>
      <c r="J95" s="106"/>
      <c r="K95" s="106">
        <v>2136400</v>
      </c>
    </row>
    <row r="96" spans="1:11" s="77" customFormat="1" ht="15.75" customHeight="1">
      <c r="A96" s="13" t="s">
        <v>18</v>
      </c>
      <c r="B96" s="13" t="s">
        <v>18</v>
      </c>
      <c r="C96" s="17" t="s">
        <v>435</v>
      </c>
      <c r="D96" s="108">
        <v>2136400</v>
      </c>
      <c r="E96" s="108"/>
      <c r="F96" s="108"/>
      <c r="G96" s="108"/>
      <c r="H96" s="108"/>
      <c r="I96" s="108">
        <v>2136400</v>
      </c>
      <c r="J96" s="108"/>
      <c r="K96" s="108">
        <v>2136400</v>
      </c>
    </row>
    <row r="97" spans="1:11" s="77" customFormat="1" ht="15.75" customHeight="1">
      <c r="A97" s="13" t="s">
        <v>18</v>
      </c>
      <c r="B97" s="13" t="s">
        <v>18</v>
      </c>
      <c r="C97" s="9" t="s">
        <v>100</v>
      </c>
      <c r="D97" s="106">
        <v>981</v>
      </c>
      <c r="E97" s="106"/>
      <c r="F97" s="106"/>
      <c r="G97" s="106"/>
      <c r="H97" s="106"/>
      <c r="I97" s="106">
        <v>981</v>
      </c>
      <c r="J97" s="106"/>
      <c r="K97" s="106">
        <v>981</v>
      </c>
    </row>
    <row r="98" spans="1:11" s="77" customFormat="1" ht="15.75" customHeight="1">
      <c r="A98" s="13" t="s">
        <v>18</v>
      </c>
      <c r="B98" s="13" t="s">
        <v>18</v>
      </c>
      <c r="C98" s="14" t="s">
        <v>436</v>
      </c>
      <c r="D98" s="107">
        <v>712</v>
      </c>
      <c r="E98" s="107"/>
      <c r="F98" s="107"/>
      <c r="G98" s="107"/>
      <c r="H98" s="107"/>
      <c r="I98" s="107">
        <v>712</v>
      </c>
      <c r="J98" s="107"/>
      <c r="K98" s="107">
        <v>712</v>
      </c>
    </row>
    <row r="99" spans="1:11" s="77" customFormat="1" ht="15.75" customHeight="1">
      <c r="A99" s="13" t="s">
        <v>18</v>
      </c>
      <c r="B99" s="13" t="s">
        <v>18</v>
      </c>
      <c r="C99" s="17" t="s">
        <v>437</v>
      </c>
      <c r="D99" s="108">
        <v>269</v>
      </c>
      <c r="E99" s="108"/>
      <c r="F99" s="108"/>
      <c r="G99" s="108"/>
      <c r="H99" s="108"/>
      <c r="I99" s="108">
        <v>269</v>
      </c>
      <c r="J99" s="108"/>
      <c r="K99" s="108">
        <v>269</v>
      </c>
    </row>
    <row r="100" spans="1:11" s="77" customFormat="1" ht="15" customHeight="1">
      <c r="A100" s="13" t="s">
        <v>18</v>
      </c>
      <c r="B100" s="13" t="s">
        <v>18</v>
      </c>
      <c r="C100" s="38" t="s">
        <v>101</v>
      </c>
      <c r="D100" s="110">
        <v>2026399</v>
      </c>
      <c r="E100" s="110">
        <v>300926</v>
      </c>
      <c r="F100" s="110">
        <v>26040</v>
      </c>
      <c r="G100" s="110">
        <v>26040</v>
      </c>
      <c r="H100" s="110">
        <v>26040</v>
      </c>
      <c r="I100" s="110">
        <v>2405445</v>
      </c>
      <c r="J100" s="110"/>
      <c r="K100" s="110">
        <v>2405445</v>
      </c>
    </row>
    <row r="101" spans="1:11" s="77" customFormat="1" ht="15" customHeight="1">
      <c r="A101" s="13" t="s">
        <v>18</v>
      </c>
      <c r="B101" s="13" t="s">
        <v>18</v>
      </c>
      <c r="C101" s="38" t="s">
        <v>102</v>
      </c>
      <c r="D101" s="110" t="s">
        <v>103</v>
      </c>
      <c r="E101" s="110"/>
      <c r="F101" s="110"/>
      <c r="G101" s="110"/>
      <c r="H101" s="110"/>
      <c r="I101" s="110" t="s">
        <v>103</v>
      </c>
      <c r="J101" s="110"/>
      <c r="K101" s="110" t="s">
        <v>103</v>
      </c>
    </row>
    <row r="102" spans="1:11" s="77" customFormat="1" ht="15" customHeight="1">
      <c r="A102" s="13" t="s">
        <v>18</v>
      </c>
      <c r="B102" s="35" t="s">
        <v>18</v>
      </c>
      <c r="C102" s="22" t="s">
        <v>104</v>
      </c>
      <c r="D102" s="109">
        <v>297052878</v>
      </c>
      <c r="E102" s="109">
        <v>135141571</v>
      </c>
      <c r="F102" s="109">
        <v>61097114</v>
      </c>
      <c r="G102" s="109">
        <v>33266311</v>
      </c>
      <c r="H102" s="109">
        <v>38371295</v>
      </c>
      <c r="I102" s="109">
        <v>564929169</v>
      </c>
      <c r="J102" s="109"/>
      <c r="K102" s="109">
        <v>564929169</v>
      </c>
    </row>
    <row r="103" spans="1:11" s="77" customFormat="1" ht="15" customHeight="1">
      <c r="A103" s="35" t="s">
        <v>18</v>
      </c>
      <c r="B103" s="128" t="s">
        <v>105</v>
      </c>
      <c r="C103" s="130"/>
      <c r="D103" s="109" t="s">
        <v>438</v>
      </c>
      <c r="E103" s="109" t="s">
        <v>508</v>
      </c>
      <c r="F103" s="109" t="s">
        <v>509</v>
      </c>
      <c r="G103" s="109">
        <v>24353</v>
      </c>
      <c r="H103" s="109" t="s">
        <v>510</v>
      </c>
      <c r="I103" s="109" t="s">
        <v>106</v>
      </c>
      <c r="J103" s="109"/>
      <c r="K103" s="109" t="s">
        <v>106</v>
      </c>
    </row>
    <row r="104" spans="1:11" s="77" customFormat="1" ht="15" customHeight="1">
      <c r="A104" s="131" t="s">
        <v>107</v>
      </c>
      <c r="B104" s="8" t="s">
        <v>12</v>
      </c>
      <c r="C104" s="38" t="s">
        <v>108</v>
      </c>
      <c r="D104" s="110">
        <v>69688</v>
      </c>
      <c r="E104" s="110">
        <v>5038</v>
      </c>
      <c r="F104" s="110">
        <v>2503</v>
      </c>
      <c r="G104" s="110"/>
      <c r="H104" s="110"/>
      <c r="I104" s="110">
        <v>77229</v>
      </c>
      <c r="J104" s="110"/>
      <c r="K104" s="110">
        <v>77229</v>
      </c>
    </row>
    <row r="105" spans="1:11" s="77" customFormat="1" ht="15" customHeight="1">
      <c r="A105" s="132"/>
      <c r="B105" s="13" t="s">
        <v>376</v>
      </c>
      <c r="C105" s="9" t="s">
        <v>109</v>
      </c>
      <c r="D105" s="106">
        <v>920096</v>
      </c>
      <c r="E105" s="106">
        <v>227440</v>
      </c>
      <c r="F105" s="106">
        <v>19832</v>
      </c>
      <c r="G105" s="106"/>
      <c r="H105" s="106"/>
      <c r="I105" s="106">
        <v>1167368</v>
      </c>
      <c r="J105" s="106"/>
      <c r="K105" s="106">
        <v>1167368</v>
      </c>
    </row>
    <row r="106" spans="1:11" s="77" customFormat="1" ht="15" customHeight="1">
      <c r="A106" s="132"/>
      <c r="B106" s="13" t="s">
        <v>18</v>
      </c>
      <c r="C106" s="14" t="s">
        <v>439</v>
      </c>
      <c r="D106" s="107">
        <v>100000</v>
      </c>
      <c r="E106" s="107"/>
      <c r="F106" s="107">
        <v>5000</v>
      </c>
      <c r="G106" s="107"/>
      <c r="H106" s="107"/>
      <c r="I106" s="107">
        <v>105000</v>
      </c>
      <c r="J106" s="107"/>
      <c r="K106" s="107">
        <v>105000</v>
      </c>
    </row>
    <row r="107" spans="1:11" s="77" customFormat="1" ht="15" customHeight="1">
      <c r="A107" s="132"/>
      <c r="B107" s="13" t="s">
        <v>18</v>
      </c>
      <c r="C107" s="14" t="s">
        <v>511</v>
      </c>
      <c r="D107" s="107"/>
      <c r="E107" s="107"/>
      <c r="F107" s="107">
        <v>4832</v>
      </c>
      <c r="G107" s="107"/>
      <c r="H107" s="107"/>
      <c r="I107" s="107">
        <v>4832</v>
      </c>
      <c r="J107" s="107"/>
      <c r="K107" s="107">
        <v>4832</v>
      </c>
    </row>
    <row r="108" spans="1:11" s="77" customFormat="1" ht="15" customHeight="1">
      <c r="A108" s="132"/>
      <c r="B108" s="13" t="s">
        <v>18</v>
      </c>
      <c r="C108" s="17" t="s">
        <v>397</v>
      </c>
      <c r="D108" s="108">
        <v>820096</v>
      </c>
      <c r="E108" s="108">
        <v>227440</v>
      </c>
      <c r="F108" s="108">
        <v>10000</v>
      </c>
      <c r="G108" s="108"/>
      <c r="H108" s="108"/>
      <c r="I108" s="108">
        <v>1057536</v>
      </c>
      <c r="J108" s="108"/>
      <c r="K108" s="108">
        <v>1057536</v>
      </c>
    </row>
    <row r="109" spans="1:11" s="77" customFormat="1" ht="15" customHeight="1">
      <c r="A109" s="132"/>
      <c r="B109" s="35" t="s">
        <v>18</v>
      </c>
      <c r="C109" s="22" t="s">
        <v>110</v>
      </c>
      <c r="D109" s="109">
        <v>989784</v>
      </c>
      <c r="E109" s="109">
        <v>232478</v>
      </c>
      <c r="F109" s="109">
        <v>22335</v>
      </c>
      <c r="G109" s="109"/>
      <c r="H109" s="109"/>
      <c r="I109" s="109">
        <v>1244597</v>
      </c>
      <c r="J109" s="109"/>
      <c r="K109" s="109">
        <v>1244597</v>
      </c>
    </row>
    <row r="110" spans="1:11" s="77" customFormat="1" ht="15" customHeight="1">
      <c r="A110" s="132"/>
      <c r="B110" s="13" t="s">
        <v>93</v>
      </c>
      <c r="C110" s="111"/>
      <c r="D110" s="110"/>
      <c r="E110" s="110"/>
      <c r="F110" s="110"/>
      <c r="G110" s="110"/>
      <c r="H110" s="110"/>
      <c r="I110" s="110">
        <f t="shared" ref="I110:I132" si="0">SUM(D110:H110)</f>
        <v>0</v>
      </c>
      <c r="J110" s="110"/>
      <c r="K110" s="110">
        <f t="shared" ref="K110:K145" si="1">SUM(I110)</f>
        <v>0</v>
      </c>
    </row>
    <row r="111" spans="1:11" s="77" customFormat="1" ht="15" customHeight="1">
      <c r="A111" s="132"/>
      <c r="B111" s="35" t="s">
        <v>95</v>
      </c>
      <c r="C111" s="22" t="s">
        <v>112</v>
      </c>
      <c r="D111" s="109"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f t="shared" si="0"/>
        <v>0</v>
      </c>
      <c r="J111" s="109">
        <v>0</v>
      </c>
      <c r="K111" s="109">
        <f t="shared" si="1"/>
        <v>0</v>
      </c>
    </row>
    <row r="112" spans="1:11" s="77" customFormat="1" ht="15" customHeight="1">
      <c r="A112" s="133"/>
      <c r="B112" s="128" t="s">
        <v>113</v>
      </c>
      <c r="C112" s="130"/>
      <c r="D112" s="109">
        <v>989784</v>
      </c>
      <c r="E112" s="109">
        <v>232478</v>
      </c>
      <c r="F112" s="109">
        <v>22335</v>
      </c>
      <c r="G112" s="109"/>
      <c r="H112" s="109"/>
      <c r="I112" s="109">
        <v>1244597</v>
      </c>
      <c r="J112" s="109"/>
      <c r="K112" s="109">
        <v>1244597</v>
      </c>
    </row>
    <row r="113" spans="1:11" s="77" customFormat="1" ht="15" customHeight="1">
      <c r="A113" s="125" t="s">
        <v>114</v>
      </c>
      <c r="B113" s="126"/>
      <c r="C113" s="127"/>
      <c r="D113" s="112" t="s">
        <v>441</v>
      </c>
      <c r="E113" s="112" t="s">
        <v>512</v>
      </c>
      <c r="F113" s="112" t="s">
        <v>513</v>
      </c>
      <c r="G113" s="112">
        <v>24353</v>
      </c>
      <c r="H113" s="112" t="s">
        <v>510</v>
      </c>
      <c r="I113" s="112" t="s">
        <v>115</v>
      </c>
      <c r="J113" s="112"/>
      <c r="K113" s="112" t="s">
        <v>115</v>
      </c>
    </row>
    <row r="114" spans="1:11" s="77" customFormat="1" ht="15" customHeight="1">
      <c r="A114" s="8" t="s">
        <v>514</v>
      </c>
      <c r="B114" s="8" t="s">
        <v>12</v>
      </c>
      <c r="C114" s="38" t="s">
        <v>443</v>
      </c>
      <c r="D114" s="110">
        <v>2670165</v>
      </c>
      <c r="E114" s="110"/>
      <c r="F114" s="110"/>
      <c r="G114" s="110"/>
      <c r="H114" s="110">
        <v>2056985</v>
      </c>
      <c r="I114" s="110">
        <v>4727150</v>
      </c>
      <c r="J114" s="110" t="s">
        <v>492</v>
      </c>
      <c r="K114" s="110"/>
    </row>
    <row r="115" spans="1:11" s="77" customFormat="1" ht="15" customHeight="1">
      <c r="A115" s="13" t="s">
        <v>515</v>
      </c>
      <c r="B115" s="13" t="s">
        <v>376</v>
      </c>
      <c r="C115" s="38" t="s">
        <v>516</v>
      </c>
      <c r="D115" s="110">
        <v>0</v>
      </c>
      <c r="E115" s="110">
        <v>0</v>
      </c>
      <c r="F115" s="110">
        <v>0</v>
      </c>
      <c r="G115" s="110">
        <v>1</v>
      </c>
      <c r="H115" s="110">
        <v>0</v>
      </c>
      <c r="I115" s="110">
        <f t="shared" si="0"/>
        <v>1</v>
      </c>
      <c r="J115" s="110">
        <v>-1</v>
      </c>
      <c r="K115" s="110">
        <f>SUM(I115)+J115</f>
        <v>0</v>
      </c>
    </row>
    <row r="116" spans="1:11" s="77" customFormat="1" ht="15" customHeight="1">
      <c r="A116" s="13" t="s">
        <v>382</v>
      </c>
      <c r="B116" s="13" t="s">
        <v>18</v>
      </c>
      <c r="C116" s="9" t="s">
        <v>117</v>
      </c>
      <c r="D116" s="106"/>
      <c r="E116" s="106">
        <v>8655728</v>
      </c>
      <c r="F116" s="106">
        <v>3209207</v>
      </c>
      <c r="G116" s="106">
        <v>1610504</v>
      </c>
      <c r="H116" s="106">
        <v>1573122</v>
      </c>
      <c r="I116" s="106">
        <v>15048561</v>
      </c>
      <c r="J116" s="106"/>
      <c r="K116" s="106">
        <v>15048561</v>
      </c>
    </row>
    <row r="117" spans="1:11" s="77" customFormat="1" ht="15" customHeight="1">
      <c r="A117" s="13" t="s">
        <v>383</v>
      </c>
      <c r="B117" s="13" t="s">
        <v>18</v>
      </c>
      <c r="C117" s="17" t="s">
        <v>517</v>
      </c>
      <c r="D117" s="108"/>
      <c r="E117" s="108">
        <v>8655728</v>
      </c>
      <c r="F117" s="108">
        <v>3209207</v>
      </c>
      <c r="G117" s="108">
        <v>1610504</v>
      </c>
      <c r="H117" s="108">
        <v>1573122</v>
      </c>
      <c r="I117" s="108">
        <v>15048561</v>
      </c>
      <c r="J117" s="108"/>
      <c r="K117" s="108">
        <v>15048561</v>
      </c>
    </row>
    <row r="118" spans="1:11" s="77" customFormat="1" ht="15" customHeight="1">
      <c r="A118" s="13" t="s">
        <v>343</v>
      </c>
      <c r="B118" s="35" t="s">
        <v>18</v>
      </c>
      <c r="C118" s="22" t="s">
        <v>118</v>
      </c>
      <c r="D118" s="109">
        <v>2670165</v>
      </c>
      <c r="E118" s="109">
        <v>8655728</v>
      </c>
      <c r="F118" s="109">
        <v>3209207</v>
      </c>
      <c r="G118" s="109">
        <v>1610505</v>
      </c>
      <c r="H118" s="109">
        <v>3630107</v>
      </c>
      <c r="I118" s="109">
        <v>19775712</v>
      </c>
      <c r="J118" s="109" t="s">
        <v>518</v>
      </c>
      <c r="K118" s="109">
        <v>15048561</v>
      </c>
    </row>
    <row r="119" spans="1:11" s="77" customFormat="1" ht="15" customHeight="1">
      <c r="A119" s="13" t="s">
        <v>386</v>
      </c>
      <c r="B119" s="13" t="s">
        <v>93</v>
      </c>
      <c r="C119" s="9" t="s">
        <v>119</v>
      </c>
      <c r="D119" s="106">
        <v>1</v>
      </c>
      <c r="E119" s="106"/>
      <c r="F119" s="106"/>
      <c r="G119" s="106">
        <v>1</v>
      </c>
      <c r="H119" s="106"/>
      <c r="I119" s="106">
        <v>2</v>
      </c>
      <c r="J119" s="106"/>
      <c r="K119" s="106">
        <v>2</v>
      </c>
    </row>
    <row r="120" spans="1:11" s="77" customFormat="1" ht="15" customHeight="1">
      <c r="A120" s="13" t="s">
        <v>18</v>
      </c>
      <c r="B120" s="13" t="s">
        <v>95</v>
      </c>
      <c r="C120" s="17" t="s">
        <v>444</v>
      </c>
      <c r="D120" s="108">
        <v>1</v>
      </c>
      <c r="E120" s="108"/>
      <c r="F120" s="108"/>
      <c r="G120" s="108">
        <v>1</v>
      </c>
      <c r="H120" s="108"/>
      <c r="I120" s="108">
        <v>2</v>
      </c>
      <c r="J120" s="108"/>
      <c r="K120" s="108">
        <v>2</v>
      </c>
    </row>
    <row r="121" spans="1:11" s="77" customFormat="1" ht="15" customHeight="1">
      <c r="A121" s="13" t="s">
        <v>18</v>
      </c>
      <c r="B121" s="13" t="s">
        <v>18</v>
      </c>
      <c r="C121" s="38" t="s">
        <v>519</v>
      </c>
      <c r="D121" s="110"/>
      <c r="E121" s="110">
        <v>4727150</v>
      </c>
      <c r="F121" s="110"/>
      <c r="G121" s="110"/>
      <c r="H121" s="110"/>
      <c r="I121" s="110">
        <v>4727150</v>
      </c>
      <c r="J121" s="110" t="s">
        <v>492</v>
      </c>
      <c r="K121" s="110"/>
    </row>
    <row r="122" spans="1:11" s="77" customFormat="1" ht="15" customHeight="1">
      <c r="A122" s="13" t="s">
        <v>18</v>
      </c>
      <c r="B122" s="13" t="s">
        <v>18</v>
      </c>
      <c r="C122" s="38" t="s">
        <v>520</v>
      </c>
      <c r="D122" s="110"/>
      <c r="E122" s="110">
        <v>1</v>
      </c>
      <c r="F122" s="110"/>
      <c r="G122" s="110"/>
      <c r="H122" s="110"/>
      <c r="I122" s="110">
        <v>1</v>
      </c>
      <c r="J122" s="110" t="s">
        <v>521</v>
      </c>
      <c r="K122" s="110"/>
    </row>
    <row r="123" spans="1:11" s="77" customFormat="1" ht="15" customHeight="1">
      <c r="A123" s="13" t="s">
        <v>18</v>
      </c>
      <c r="B123" s="13" t="s">
        <v>18</v>
      </c>
      <c r="C123" s="9" t="s">
        <v>522</v>
      </c>
      <c r="D123" s="106">
        <v>16500</v>
      </c>
      <c r="E123" s="106"/>
      <c r="F123" s="106"/>
      <c r="G123" s="106"/>
      <c r="H123" s="106"/>
      <c r="I123" s="106">
        <v>16500</v>
      </c>
      <c r="J123" s="106"/>
      <c r="K123" s="106">
        <v>16500</v>
      </c>
    </row>
    <row r="124" spans="1:11" s="77" customFormat="1" ht="15" customHeight="1">
      <c r="A124" s="13" t="s">
        <v>18</v>
      </c>
      <c r="B124" s="13" t="s">
        <v>18</v>
      </c>
      <c r="C124" s="17" t="s">
        <v>523</v>
      </c>
      <c r="D124" s="108">
        <v>16500</v>
      </c>
      <c r="E124" s="108"/>
      <c r="F124" s="108"/>
      <c r="G124" s="108"/>
      <c r="H124" s="108"/>
      <c r="I124" s="108">
        <v>16500</v>
      </c>
      <c r="J124" s="108"/>
      <c r="K124" s="108">
        <v>16500</v>
      </c>
    </row>
    <row r="125" spans="1:11" s="77" customFormat="1" ht="15" customHeight="1">
      <c r="A125" s="13" t="s">
        <v>18</v>
      </c>
      <c r="B125" s="35" t="s">
        <v>18</v>
      </c>
      <c r="C125" s="22" t="s">
        <v>121</v>
      </c>
      <c r="D125" s="109">
        <v>16501</v>
      </c>
      <c r="E125" s="109">
        <v>4727151</v>
      </c>
      <c r="F125" s="109"/>
      <c r="G125" s="109">
        <v>1</v>
      </c>
      <c r="H125" s="109"/>
      <c r="I125" s="109">
        <v>4743653</v>
      </c>
      <c r="J125" s="109" t="s">
        <v>518</v>
      </c>
      <c r="K125" s="109">
        <v>16502</v>
      </c>
    </row>
    <row r="126" spans="1:11" s="77" customFormat="1" ht="15" customHeight="1">
      <c r="A126" s="30" t="s">
        <v>18</v>
      </c>
      <c r="B126" s="128" t="s">
        <v>122</v>
      </c>
      <c r="C126" s="130"/>
      <c r="D126" s="109">
        <v>2653664</v>
      </c>
      <c r="E126" s="109">
        <v>3928577</v>
      </c>
      <c r="F126" s="109">
        <v>3209207</v>
      </c>
      <c r="G126" s="109">
        <v>1610504</v>
      </c>
      <c r="H126" s="109">
        <v>3630107</v>
      </c>
      <c r="I126" s="109">
        <v>15032059</v>
      </c>
      <c r="J126" s="109"/>
      <c r="K126" s="109">
        <v>15032059</v>
      </c>
    </row>
    <row r="127" spans="1:11" s="77" customFormat="1" ht="15" customHeight="1">
      <c r="A127" s="125" t="s">
        <v>123</v>
      </c>
      <c r="B127" s="126"/>
      <c r="C127" s="127"/>
      <c r="D127" s="112" t="s">
        <v>447</v>
      </c>
      <c r="E127" s="112" t="s">
        <v>524</v>
      </c>
      <c r="F127" s="112">
        <v>3187371</v>
      </c>
      <c r="G127" s="112">
        <v>1634857</v>
      </c>
      <c r="H127" s="112">
        <v>754452</v>
      </c>
      <c r="I127" s="112" t="s">
        <v>124</v>
      </c>
      <c r="J127" s="112"/>
      <c r="K127" s="112" t="s">
        <v>124</v>
      </c>
    </row>
    <row r="128" spans="1:11" s="77" customFormat="1" ht="15" customHeight="1">
      <c r="A128" s="8" t="s">
        <v>525</v>
      </c>
      <c r="B128" s="125" t="s">
        <v>126</v>
      </c>
      <c r="C128" s="127"/>
      <c r="D128" s="112">
        <v>26029826</v>
      </c>
      <c r="E128" s="112">
        <v>33988766</v>
      </c>
      <c r="F128" s="112">
        <v>2693689</v>
      </c>
      <c r="G128" s="112">
        <v>2591809</v>
      </c>
      <c r="H128" s="112">
        <v>938131</v>
      </c>
      <c r="I128" s="112">
        <v>66242221</v>
      </c>
      <c r="J128" s="112"/>
      <c r="K128" s="112">
        <v>66242221</v>
      </c>
    </row>
    <row r="129" spans="1:11" s="77" customFormat="1" ht="15" customHeight="1">
      <c r="A129" s="13" t="s">
        <v>526</v>
      </c>
      <c r="B129" s="125" t="s">
        <v>127</v>
      </c>
      <c r="C129" s="127"/>
      <c r="D129" s="112">
        <v>13841087</v>
      </c>
      <c r="E129" s="112">
        <v>30325001</v>
      </c>
      <c r="F129" s="112">
        <v>5881060</v>
      </c>
      <c r="G129" s="112">
        <v>4226666</v>
      </c>
      <c r="H129" s="112">
        <v>1692583</v>
      </c>
      <c r="I129" s="112">
        <v>55966397</v>
      </c>
      <c r="J129" s="112"/>
      <c r="K129" s="112">
        <v>55966397</v>
      </c>
    </row>
    <row r="130" spans="1:11" s="77" customFormat="1" ht="15" customHeight="1">
      <c r="A130" s="13" t="s">
        <v>17</v>
      </c>
      <c r="B130" s="155" t="s">
        <v>128</v>
      </c>
      <c r="C130" s="156"/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f t="shared" si="0"/>
        <v>0</v>
      </c>
      <c r="J130" s="110">
        <v>0</v>
      </c>
      <c r="K130" s="110">
        <f t="shared" si="1"/>
        <v>0</v>
      </c>
    </row>
    <row r="131" spans="1:11" s="77" customFormat="1" ht="15" customHeight="1">
      <c r="A131" s="13" t="s">
        <v>20</v>
      </c>
      <c r="B131" s="157" t="s">
        <v>129</v>
      </c>
      <c r="C131" s="158"/>
      <c r="D131" s="113">
        <v>0</v>
      </c>
      <c r="E131" s="113">
        <v>0</v>
      </c>
      <c r="F131" s="113">
        <v>0</v>
      </c>
      <c r="G131" s="113">
        <v>0</v>
      </c>
      <c r="H131" s="113">
        <v>0</v>
      </c>
      <c r="I131" s="113">
        <f t="shared" si="0"/>
        <v>0</v>
      </c>
      <c r="J131" s="113">
        <v>0</v>
      </c>
      <c r="K131" s="113">
        <f t="shared" si="1"/>
        <v>0</v>
      </c>
    </row>
    <row r="132" spans="1:11" s="77" customFormat="1" ht="15" customHeight="1">
      <c r="A132" s="13" t="s">
        <v>382</v>
      </c>
      <c r="B132" s="159" t="s">
        <v>527</v>
      </c>
      <c r="C132" s="160"/>
      <c r="D132" s="106">
        <v>0</v>
      </c>
      <c r="E132" s="106">
        <v>0</v>
      </c>
      <c r="F132" s="106">
        <v>0</v>
      </c>
      <c r="G132" s="106">
        <v>0</v>
      </c>
      <c r="H132" s="106">
        <v>0</v>
      </c>
      <c r="I132" s="106">
        <f t="shared" si="0"/>
        <v>0</v>
      </c>
      <c r="J132" s="106">
        <v>0</v>
      </c>
      <c r="K132" s="106">
        <f t="shared" si="1"/>
        <v>0</v>
      </c>
    </row>
    <row r="133" spans="1:11" s="77" customFormat="1" ht="15" customHeight="1">
      <c r="A133" s="13" t="s">
        <v>383</v>
      </c>
      <c r="B133" s="153" t="s">
        <v>528</v>
      </c>
      <c r="C133" s="154"/>
      <c r="D133" s="108">
        <v>0</v>
      </c>
      <c r="E133" s="108">
        <v>0</v>
      </c>
      <c r="F133" s="108">
        <v>0</v>
      </c>
      <c r="G133" s="108">
        <v>0</v>
      </c>
      <c r="H133" s="108">
        <v>0</v>
      </c>
      <c r="I133" s="108">
        <f t="shared" ref="I133:I145" si="2">SUM(D133:H133)</f>
        <v>0</v>
      </c>
      <c r="J133" s="108">
        <v>0</v>
      </c>
      <c r="K133" s="108">
        <f t="shared" si="1"/>
        <v>0</v>
      </c>
    </row>
    <row r="134" spans="1:11" s="77" customFormat="1" ht="15.75" customHeight="1">
      <c r="A134" s="13" t="s">
        <v>529</v>
      </c>
      <c r="B134" s="155" t="s">
        <v>130</v>
      </c>
      <c r="C134" s="156"/>
      <c r="D134" s="112">
        <v>9221500</v>
      </c>
      <c r="E134" s="112"/>
      <c r="F134" s="112"/>
      <c r="G134" s="112"/>
      <c r="H134" s="112"/>
      <c r="I134" s="112">
        <v>9221500</v>
      </c>
      <c r="J134" s="112"/>
      <c r="K134" s="112">
        <v>9221500</v>
      </c>
    </row>
    <row r="135" spans="1:11" s="77" customFormat="1" ht="15.75" customHeight="1">
      <c r="A135" s="13" t="s">
        <v>530</v>
      </c>
      <c r="B135" s="161" t="s">
        <v>448</v>
      </c>
      <c r="C135" s="162"/>
      <c r="D135" s="114">
        <v>9221500</v>
      </c>
      <c r="E135" s="114"/>
      <c r="F135" s="114"/>
      <c r="G135" s="114"/>
      <c r="H135" s="114"/>
      <c r="I135" s="114">
        <v>9221500</v>
      </c>
      <c r="J135" s="114"/>
      <c r="K135" s="114">
        <v>9221500</v>
      </c>
    </row>
    <row r="136" spans="1:11" s="77" customFormat="1" ht="15.75" customHeight="1">
      <c r="A136" s="13" t="s">
        <v>343</v>
      </c>
      <c r="B136" s="163" t="s">
        <v>531</v>
      </c>
      <c r="C136" s="164"/>
      <c r="D136" s="107">
        <v>0</v>
      </c>
      <c r="E136" s="107">
        <v>0</v>
      </c>
      <c r="F136" s="107">
        <v>0</v>
      </c>
      <c r="G136" s="107">
        <v>0</v>
      </c>
      <c r="H136" s="107">
        <v>0</v>
      </c>
      <c r="I136" s="107">
        <f t="shared" si="2"/>
        <v>0</v>
      </c>
      <c r="J136" s="107">
        <v>0</v>
      </c>
      <c r="K136" s="107">
        <f t="shared" si="1"/>
        <v>0</v>
      </c>
    </row>
    <row r="137" spans="1:11" s="77" customFormat="1" ht="15.75" customHeight="1">
      <c r="A137" s="13" t="s">
        <v>386</v>
      </c>
      <c r="B137" s="163" t="s">
        <v>532</v>
      </c>
      <c r="C137" s="164"/>
      <c r="D137" s="107">
        <v>0</v>
      </c>
      <c r="E137" s="107">
        <v>0</v>
      </c>
      <c r="F137" s="107">
        <v>0</v>
      </c>
      <c r="G137" s="107">
        <v>0</v>
      </c>
      <c r="H137" s="107">
        <v>0</v>
      </c>
      <c r="I137" s="107">
        <f t="shared" si="2"/>
        <v>0</v>
      </c>
      <c r="J137" s="107">
        <v>0</v>
      </c>
      <c r="K137" s="107">
        <f t="shared" si="1"/>
        <v>0</v>
      </c>
    </row>
    <row r="138" spans="1:11" s="77" customFormat="1" ht="15.75" customHeight="1">
      <c r="A138" s="13" t="s">
        <v>18</v>
      </c>
      <c r="B138" s="163" t="s">
        <v>533</v>
      </c>
      <c r="C138" s="164"/>
      <c r="D138" s="107">
        <v>0</v>
      </c>
      <c r="E138" s="107">
        <v>0</v>
      </c>
      <c r="F138" s="107">
        <v>0</v>
      </c>
      <c r="G138" s="107">
        <v>0</v>
      </c>
      <c r="H138" s="107">
        <v>0</v>
      </c>
      <c r="I138" s="107">
        <f t="shared" si="2"/>
        <v>0</v>
      </c>
      <c r="J138" s="107">
        <v>0</v>
      </c>
      <c r="K138" s="107">
        <f t="shared" si="1"/>
        <v>0</v>
      </c>
    </row>
    <row r="139" spans="1:11" s="77" customFormat="1" ht="15.75" customHeight="1">
      <c r="A139" s="13" t="s">
        <v>18</v>
      </c>
      <c r="B139" s="163" t="s">
        <v>534</v>
      </c>
      <c r="C139" s="164"/>
      <c r="D139" s="107">
        <v>0</v>
      </c>
      <c r="E139" s="107">
        <v>0</v>
      </c>
      <c r="F139" s="107">
        <v>0</v>
      </c>
      <c r="G139" s="107">
        <v>0</v>
      </c>
      <c r="H139" s="107">
        <v>0</v>
      </c>
      <c r="I139" s="107">
        <f t="shared" si="2"/>
        <v>0</v>
      </c>
      <c r="J139" s="107">
        <v>0</v>
      </c>
      <c r="K139" s="107">
        <f t="shared" si="1"/>
        <v>0</v>
      </c>
    </row>
    <row r="140" spans="1:11" s="77" customFormat="1" ht="15.75" customHeight="1">
      <c r="A140" s="13" t="s">
        <v>18</v>
      </c>
      <c r="B140" s="163" t="s">
        <v>535</v>
      </c>
      <c r="C140" s="164"/>
      <c r="D140" s="107">
        <v>0</v>
      </c>
      <c r="E140" s="107">
        <v>0</v>
      </c>
      <c r="F140" s="107">
        <v>0</v>
      </c>
      <c r="G140" s="107">
        <v>0</v>
      </c>
      <c r="H140" s="107">
        <v>0</v>
      </c>
      <c r="I140" s="107">
        <f t="shared" si="2"/>
        <v>0</v>
      </c>
      <c r="J140" s="107">
        <v>0</v>
      </c>
      <c r="K140" s="107">
        <f t="shared" si="1"/>
        <v>0</v>
      </c>
    </row>
    <row r="141" spans="1:11" s="77" customFormat="1" ht="15.75" customHeight="1">
      <c r="A141" s="13" t="s">
        <v>18</v>
      </c>
      <c r="B141" s="163" t="s">
        <v>536</v>
      </c>
      <c r="C141" s="164"/>
      <c r="D141" s="107">
        <v>0</v>
      </c>
      <c r="E141" s="107">
        <v>0</v>
      </c>
      <c r="F141" s="107">
        <v>0</v>
      </c>
      <c r="G141" s="107">
        <v>0</v>
      </c>
      <c r="H141" s="107">
        <v>0</v>
      </c>
      <c r="I141" s="107">
        <f t="shared" si="2"/>
        <v>0</v>
      </c>
      <c r="J141" s="107">
        <v>0</v>
      </c>
      <c r="K141" s="107">
        <f t="shared" si="1"/>
        <v>0</v>
      </c>
    </row>
    <row r="142" spans="1:11" s="77" customFormat="1" ht="15.75" customHeight="1">
      <c r="A142" s="13" t="s">
        <v>18</v>
      </c>
      <c r="B142" s="163" t="s">
        <v>537</v>
      </c>
      <c r="C142" s="164"/>
      <c r="D142" s="107">
        <v>0</v>
      </c>
      <c r="E142" s="107">
        <v>0</v>
      </c>
      <c r="F142" s="107">
        <v>0</v>
      </c>
      <c r="G142" s="107">
        <v>0</v>
      </c>
      <c r="H142" s="107">
        <v>0</v>
      </c>
      <c r="I142" s="107">
        <f t="shared" si="2"/>
        <v>0</v>
      </c>
      <c r="J142" s="107">
        <v>0</v>
      </c>
      <c r="K142" s="107">
        <f t="shared" si="1"/>
        <v>0</v>
      </c>
    </row>
    <row r="143" spans="1:11" s="77" customFormat="1" ht="15.75" customHeight="1">
      <c r="A143" s="13" t="s">
        <v>18</v>
      </c>
      <c r="B143" s="163" t="s">
        <v>538</v>
      </c>
      <c r="C143" s="164"/>
      <c r="D143" s="107">
        <v>0</v>
      </c>
      <c r="E143" s="107">
        <v>0</v>
      </c>
      <c r="F143" s="107">
        <v>0</v>
      </c>
      <c r="G143" s="107">
        <v>0</v>
      </c>
      <c r="H143" s="107">
        <v>0</v>
      </c>
      <c r="I143" s="107">
        <f t="shared" si="2"/>
        <v>0</v>
      </c>
      <c r="J143" s="107">
        <v>0</v>
      </c>
      <c r="K143" s="107">
        <f t="shared" si="1"/>
        <v>0</v>
      </c>
    </row>
    <row r="144" spans="1:11" s="77" customFormat="1" ht="15.75" customHeight="1">
      <c r="A144" s="13" t="s">
        <v>18</v>
      </c>
      <c r="B144" s="163" t="s">
        <v>539</v>
      </c>
      <c r="C144" s="164"/>
      <c r="D144" s="107">
        <v>0</v>
      </c>
      <c r="E144" s="107">
        <v>0</v>
      </c>
      <c r="F144" s="107">
        <v>0</v>
      </c>
      <c r="G144" s="107">
        <v>0</v>
      </c>
      <c r="H144" s="107">
        <v>0</v>
      </c>
      <c r="I144" s="107">
        <f t="shared" si="2"/>
        <v>0</v>
      </c>
      <c r="J144" s="107">
        <v>0</v>
      </c>
      <c r="K144" s="107">
        <f t="shared" si="1"/>
        <v>0</v>
      </c>
    </row>
    <row r="145" spans="1:11" s="77" customFormat="1" ht="15.75" customHeight="1">
      <c r="A145" s="13" t="s">
        <v>18</v>
      </c>
      <c r="B145" s="153" t="s">
        <v>540</v>
      </c>
      <c r="C145" s="154"/>
      <c r="D145" s="108">
        <v>0</v>
      </c>
      <c r="E145" s="108">
        <v>0</v>
      </c>
      <c r="F145" s="108">
        <v>0</v>
      </c>
      <c r="G145" s="108">
        <v>0</v>
      </c>
      <c r="H145" s="108">
        <v>0</v>
      </c>
      <c r="I145" s="108">
        <f t="shared" si="2"/>
        <v>0</v>
      </c>
      <c r="J145" s="108">
        <v>0</v>
      </c>
      <c r="K145" s="108">
        <f t="shared" si="1"/>
        <v>0</v>
      </c>
    </row>
    <row r="146" spans="1:11" s="77" customFormat="1" ht="15.75" customHeight="1">
      <c r="A146" s="13" t="s">
        <v>18</v>
      </c>
      <c r="B146" s="155" t="s">
        <v>131</v>
      </c>
      <c r="C146" s="156"/>
      <c r="D146" s="112">
        <v>812054</v>
      </c>
      <c r="E146" s="112">
        <v>2200</v>
      </c>
      <c r="F146" s="112">
        <v>2503</v>
      </c>
      <c r="G146" s="112"/>
      <c r="H146" s="112"/>
      <c r="I146" s="112">
        <v>816757</v>
      </c>
      <c r="J146" s="112"/>
      <c r="K146" s="112">
        <v>816757</v>
      </c>
    </row>
    <row r="147" spans="1:11" s="77" customFormat="1" ht="15.75" customHeight="1">
      <c r="A147" s="13" t="s">
        <v>18</v>
      </c>
      <c r="B147" s="161" t="s">
        <v>541</v>
      </c>
      <c r="C147" s="162"/>
      <c r="D147" s="114">
        <v>513757</v>
      </c>
      <c r="E147" s="114"/>
      <c r="F147" s="114"/>
      <c r="G147" s="114"/>
      <c r="H147" s="114"/>
      <c r="I147" s="114">
        <v>513757</v>
      </c>
      <c r="J147" s="114"/>
      <c r="K147" s="114">
        <v>513757</v>
      </c>
    </row>
    <row r="148" spans="1:11" s="77" customFormat="1" ht="15.75" customHeight="1">
      <c r="A148" s="13" t="s">
        <v>18</v>
      </c>
      <c r="B148" s="163" t="s">
        <v>450</v>
      </c>
      <c r="C148" s="164"/>
      <c r="D148" s="107">
        <v>3284</v>
      </c>
      <c r="E148" s="107"/>
      <c r="F148" s="107"/>
      <c r="G148" s="107"/>
      <c r="H148" s="107"/>
      <c r="I148" s="107">
        <v>3284</v>
      </c>
      <c r="J148" s="107"/>
      <c r="K148" s="107">
        <v>3284</v>
      </c>
    </row>
    <row r="149" spans="1:11" s="77" customFormat="1" ht="15.75" customHeight="1">
      <c r="A149" s="13" t="s">
        <v>18</v>
      </c>
      <c r="B149" s="163" t="s">
        <v>451</v>
      </c>
      <c r="C149" s="164"/>
      <c r="D149" s="107">
        <v>954</v>
      </c>
      <c r="E149" s="107"/>
      <c r="F149" s="107"/>
      <c r="G149" s="107"/>
      <c r="H149" s="107"/>
      <c r="I149" s="107">
        <v>954</v>
      </c>
      <c r="J149" s="107"/>
      <c r="K149" s="107">
        <v>954</v>
      </c>
    </row>
    <row r="150" spans="1:11" s="77" customFormat="1" ht="15.75" customHeight="1">
      <c r="A150" s="13" t="s">
        <v>18</v>
      </c>
      <c r="B150" s="163" t="s">
        <v>452</v>
      </c>
      <c r="C150" s="164"/>
      <c r="D150" s="107">
        <v>132</v>
      </c>
      <c r="E150" s="107"/>
      <c r="F150" s="107"/>
      <c r="G150" s="107"/>
      <c r="H150" s="107"/>
      <c r="I150" s="107">
        <v>132</v>
      </c>
      <c r="J150" s="107"/>
      <c r="K150" s="107">
        <v>132</v>
      </c>
    </row>
    <row r="151" spans="1:11" s="77" customFormat="1" ht="15.75" customHeight="1">
      <c r="A151" s="13" t="s">
        <v>18</v>
      </c>
      <c r="B151" s="163" t="s">
        <v>542</v>
      </c>
      <c r="C151" s="164"/>
      <c r="D151" s="107"/>
      <c r="E151" s="107">
        <v>2200</v>
      </c>
      <c r="F151" s="107">
        <v>2503</v>
      </c>
      <c r="G151" s="107"/>
      <c r="H151" s="107"/>
      <c r="I151" s="107">
        <v>4703</v>
      </c>
      <c r="J151" s="107"/>
      <c r="K151" s="107">
        <v>4703</v>
      </c>
    </row>
    <row r="152" spans="1:11" s="77" customFormat="1" ht="15.75" customHeight="1">
      <c r="A152" s="13" t="s">
        <v>18</v>
      </c>
      <c r="B152" s="163" t="s">
        <v>453</v>
      </c>
      <c r="C152" s="164"/>
      <c r="D152" s="107">
        <v>757</v>
      </c>
      <c r="E152" s="107"/>
      <c r="F152" s="107"/>
      <c r="G152" s="107"/>
      <c r="H152" s="107"/>
      <c r="I152" s="107">
        <v>757</v>
      </c>
      <c r="J152" s="107"/>
      <c r="K152" s="107">
        <v>757</v>
      </c>
    </row>
    <row r="153" spans="1:11" s="77" customFormat="1" ht="15.75" customHeight="1">
      <c r="A153" s="13" t="s">
        <v>18</v>
      </c>
      <c r="B153" s="163" t="s">
        <v>454</v>
      </c>
      <c r="C153" s="164"/>
      <c r="D153" s="107">
        <v>251</v>
      </c>
      <c r="E153" s="107"/>
      <c r="F153" s="107"/>
      <c r="G153" s="107"/>
      <c r="H153" s="107"/>
      <c r="I153" s="107">
        <v>251</v>
      </c>
      <c r="J153" s="107"/>
      <c r="K153" s="107">
        <v>251</v>
      </c>
    </row>
    <row r="154" spans="1:11" s="77" customFormat="1" ht="15.75" customHeight="1">
      <c r="A154" s="13" t="s">
        <v>18</v>
      </c>
      <c r="B154" s="163" t="s">
        <v>455</v>
      </c>
      <c r="C154" s="164"/>
      <c r="D154" s="107" t="s">
        <v>456</v>
      </c>
      <c r="E154" s="107"/>
      <c r="F154" s="107"/>
      <c r="G154" s="107"/>
      <c r="H154" s="107"/>
      <c r="I154" s="107" t="s">
        <v>456</v>
      </c>
      <c r="J154" s="107"/>
      <c r="K154" s="107" t="s">
        <v>456</v>
      </c>
    </row>
    <row r="155" spans="1:11" s="77" customFormat="1" ht="15.75" customHeight="1">
      <c r="A155" s="13" t="s">
        <v>18</v>
      </c>
      <c r="B155" s="163" t="s">
        <v>457</v>
      </c>
      <c r="C155" s="164"/>
      <c r="D155" s="107">
        <v>40</v>
      </c>
      <c r="E155" s="107"/>
      <c r="F155" s="107"/>
      <c r="G155" s="107"/>
      <c r="H155" s="107"/>
      <c r="I155" s="107">
        <v>40</v>
      </c>
      <c r="J155" s="107"/>
      <c r="K155" s="107">
        <v>40</v>
      </c>
    </row>
    <row r="156" spans="1:11" s="77" customFormat="1" ht="15.75" customHeight="1">
      <c r="A156" s="13" t="s">
        <v>18</v>
      </c>
      <c r="B156" s="153" t="s">
        <v>458</v>
      </c>
      <c r="C156" s="154"/>
      <c r="D156" s="108">
        <v>367380</v>
      </c>
      <c r="E156" s="108"/>
      <c r="F156" s="108"/>
      <c r="G156" s="108"/>
      <c r="H156" s="108"/>
      <c r="I156" s="108">
        <v>367380</v>
      </c>
      <c r="J156" s="108"/>
      <c r="K156" s="108">
        <v>367380</v>
      </c>
    </row>
    <row r="157" spans="1:11" s="77" customFormat="1" ht="15.75" customHeight="1">
      <c r="A157" s="35" t="s">
        <v>18</v>
      </c>
      <c r="B157" s="128" t="s">
        <v>132</v>
      </c>
      <c r="C157" s="130"/>
      <c r="D157" s="109">
        <v>22250533</v>
      </c>
      <c r="E157" s="109">
        <v>30322801</v>
      </c>
      <c r="F157" s="109">
        <v>5878557</v>
      </c>
      <c r="G157" s="109">
        <v>4226666</v>
      </c>
      <c r="H157" s="109">
        <v>1692583</v>
      </c>
      <c r="I157" s="109">
        <v>64371140</v>
      </c>
      <c r="J157" s="109"/>
      <c r="K157" s="109">
        <v>64371140</v>
      </c>
    </row>
  </sheetData>
  <sheetProtection password="C7F5" sheet="1" formatCells="0" formatColumns="0" formatRows="0" insertColumns="0" insertRows="0" insertHyperlinks="0" deleteColumns="0" deleteRows="0" sort="0" autoFilter="0" pivotTables="0"/>
  <mergeCells count="36">
    <mergeCell ref="B157:C157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45:C145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33:C133"/>
    <mergeCell ref="B103:C103"/>
    <mergeCell ref="A104:A112"/>
    <mergeCell ref="B112:C112"/>
    <mergeCell ref="A113:C113"/>
    <mergeCell ref="B126:C126"/>
    <mergeCell ref="A127:C127"/>
    <mergeCell ref="B128:C128"/>
    <mergeCell ref="B129:C129"/>
    <mergeCell ref="B130:C130"/>
    <mergeCell ref="B131:C131"/>
    <mergeCell ref="B132:C132"/>
  </mergeCells>
  <phoneticPr fontId="4"/>
  <printOptions horizontalCentered="1"/>
  <pageMargins left="0.39370078740157483" right="0.31496062992125984" top="0.59055118110236227" bottom="0.55118110236220474" header="0" footer="0"/>
  <pageSetup paperSize="9" orientation="landscape" verticalDpi="0" r:id="rId1"/>
  <headerFooter>
    <oddFooter>&amp;C&amp;"ＭＳ Ｐ明朝"&amp;10&amp;P頁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view="pageBreakPreview" zoomScaleNormal="100" zoomScaleSheetLayoutView="100" workbookViewId="0">
      <selection activeCell="D13" sqref="D13"/>
    </sheetView>
  </sheetViews>
  <sheetFormatPr defaultRowHeight="13.5"/>
  <cols>
    <col min="1" max="1" width="40.625" customWidth="1"/>
    <col min="2" max="9" width="12.5" customWidth="1"/>
  </cols>
  <sheetData>
    <row r="1" spans="1:9" ht="61.7" customHeight="1"/>
    <row r="2" spans="1:9" ht="23.25" customHeight="1"/>
    <row r="3" spans="1:9" ht="10.5" customHeight="1"/>
    <row r="4" spans="1:9" s="77" customFormat="1" ht="15.75" customHeight="1">
      <c r="A4" s="111" t="s">
        <v>6</v>
      </c>
      <c r="B4" s="101" t="s">
        <v>467</v>
      </c>
      <c r="C4" s="6" t="s">
        <v>468</v>
      </c>
      <c r="D4" s="6" t="s">
        <v>469</v>
      </c>
      <c r="E4" s="6" t="s">
        <v>470</v>
      </c>
      <c r="F4" s="6" t="s">
        <v>471</v>
      </c>
      <c r="G4" s="6" t="s">
        <v>472</v>
      </c>
      <c r="H4" s="6" t="s">
        <v>473</v>
      </c>
      <c r="I4" s="6" t="s">
        <v>474</v>
      </c>
    </row>
    <row r="5" spans="1:9" s="116" customFormat="1" ht="15.75" customHeight="1">
      <c r="A5" s="115" t="s">
        <v>139</v>
      </c>
      <c r="B5" s="91">
        <v>38802983</v>
      </c>
      <c r="C5" s="91">
        <v>27491962</v>
      </c>
      <c r="D5" s="91">
        <v>8009756</v>
      </c>
      <c r="E5" s="91">
        <v>5283295</v>
      </c>
      <c r="F5" s="91">
        <v>2061057</v>
      </c>
      <c r="G5" s="91">
        <v>81649053</v>
      </c>
      <c r="H5" s="91"/>
      <c r="I5" s="91">
        <v>81649053</v>
      </c>
    </row>
    <row r="6" spans="1:9" s="77" customFormat="1" ht="15.75" customHeight="1">
      <c r="A6" s="88" t="s">
        <v>141</v>
      </c>
      <c r="B6" s="89">
        <v>28231199</v>
      </c>
      <c r="C6" s="89">
        <v>11686613</v>
      </c>
      <c r="D6" s="89" t="s">
        <v>543</v>
      </c>
      <c r="E6" s="89">
        <v>2085163</v>
      </c>
      <c r="F6" s="89" t="s">
        <v>544</v>
      </c>
      <c r="G6" s="89">
        <v>40593471</v>
      </c>
      <c r="H6" s="89"/>
      <c r="I6" s="89">
        <v>40593471</v>
      </c>
    </row>
    <row r="7" spans="1:9" s="77" customFormat="1" ht="15.75" customHeight="1">
      <c r="A7" s="88" t="s">
        <v>143</v>
      </c>
      <c r="B7" s="89">
        <v>9139684</v>
      </c>
      <c r="C7" s="89">
        <v>15805349</v>
      </c>
      <c r="D7" s="89">
        <v>8197436</v>
      </c>
      <c r="E7" s="89">
        <v>3198132</v>
      </c>
      <c r="F7" s="89">
        <v>3282881</v>
      </c>
      <c r="G7" s="89">
        <v>39623482</v>
      </c>
      <c r="H7" s="89"/>
      <c r="I7" s="89">
        <v>39623482</v>
      </c>
    </row>
    <row r="8" spans="1:9" s="77" customFormat="1" ht="15.75" customHeight="1">
      <c r="A8" s="88" t="s">
        <v>145</v>
      </c>
      <c r="B8" s="89">
        <v>10000</v>
      </c>
      <c r="C8" s="89"/>
      <c r="D8" s="89"/>
      <c r="E8" s="89"/>
      <c r="F8" s="89"/>
      <c r="G8" s="89">
        <v>10000</v>
      </c>
      <c r="H8" s="89"/>
      <c r="I8" s="89">
        <v>10000</v>
      </c>
    </row>
    <row r="9" spans="1:9" s="77" customFormat="1" ht="15.75" customHeight="1">
      <c r="A9" s="88" t="s">
        <v>146</v>
      </c>
      <c r="B9" s="89">
        <v>1422100</v>
      </c>
      <c r="C9" s="89"/>
      <c r="D9" s="89"/>
      <c r="E9" s="89"/>
      <c r="F9" s="89"/>
      <c r="G9" s="89">
        <v>1422100</v>
      </c>
      <c r="H9" s="89"/>
      <c r="I9" s="89">
        <v>1422100</v>
      </c>
    </row>
    <row r="10" spans="1:9" s="116" customFormat="1" ht="15.75" customHeight="1">
      <c r="A10" s="115" t="s">
        <v>147</v>
      </c>
      <c r="B10" s="91">
        <v>209720200</v>
      </c>
      <c r="C10" s="91">
        <v>35282244</v>
      </c>
      <c r="D10" s="91">
        <v>18033577</v>
      </c>
      <c r="E10" s="91">
        <v>2770063</v>
      </c>
      <c r="F10" s="91">
        <v>5113400</v>
      </c>
      <c r="G10" s="91">
        <v>270919484</v>
      </c>
      <c r="H10" s="91"/>
      <c r="I10" s="91">
        <v>270919484</v>
      </c>
    </row>
    <row r="11" spans="1:9" s="77" customFormat="1" ht="15.75" customHeight="1">
      <c r="A11" s="9" t="s">
        <v>149</v>
      </c>
      <c r="B11" s="83">
        <v>8762962</v>
      </c>
      <c r="C11" s="83"/>
      <c r="D11" s="83"/>
      <c r="E11" s="83"/>
      <c r="F11" s="83"/>
      <c r="G11" s="83">
        <v>8762962</v>
      </c>
      <c r="H11" s="83"/>
      <c r="I11" s="83">
        <v>8762962</v>
      </c>
    </row>
    <row r="12" spans="1:9" s="77" customFormat="1" ht="15.75" customHeight="1">
      <c r="A12" s="88" t="s">
        <v>151</v>
      </c>
      <c r="B12" s="89">
        <v>4059700</v>
      </c>
      <c r="C12" s="89"/>
      <c r="D12" s="89"/>
      <c r="E12" s="89"/>
      <c r="F12" s="89"/>
      <c r="G12" s="89">
        <v>4059700</v>
      </c>
      <c r="H12" s="89"/>
      <c r="I12" s="89">
        <v>4059700</v>
      </c>
    </row>
    <row r="13" spans="1:9" s="77" customFormat="1" ht="15.75" customHeight="1">
      <c r="A13" s="88" t="s">
        <v>153</v>
      </c>
      <c r="B13" s="89">
        <v>503262</v>
      </c>
      <c r="C13" s="89"/>
      <c r="D13" s="89"/>
      <c r="E13" s="89"/>
      <c r="F13" s="89"/>
      <c r="G13" s="89">
        <v>503262</v>
      </c>
      <c r="H13" s="89"/>
      <c r="I13" s="89">
        <v>503262</v>
      </c>
    </row>
    <row r="14" spans="1:9" s="77" customFormat="1" ht="15.75" customHeight="1">
      <c r="A14" s="88" t="s">
        <v>155</v>
      </c>
      <c r="B14" s="89">
        <v>4200000</v>
      </c>
      <c r="C14" s="89"/>
      <c r="D14" s="89"/>
      <c r="E14" s="89"/>
      <c r="F14" s="89"/>
      <c r="G14" s="89">
        <v>4200000</v>
      </c>
      <c r="H14" s="89"/>
      <c r="I14" s="89">
        <v>4200000</v>
      </c>
    </row>
    <row r="15" spans="1:9" s="77" customFormat="1" ht="15.75" customHeight="1">
      <c r="A15" s="14" t="s">
        <v>157</v>
      </c>
      <c r="B15" s="84">
        <v>200957238</v>
      </c>
      <c r="C15" s="84">
        <v>35282244</v>
      </c>
      <c r="D15" s="84">
        <v>18033577</v>
      </c>
      <c r="E15" s="84">
        <v>2770063</v>
      </c>
      <c r="F15" s="84">
        <v>5113400</v>
      </c>
      <c r="G15" s="84">
        <v>262156522</v>
      </c>
      <c r="H15" s="84"/>
      <c r="I15" s="84">
        <v>262156522</v>
      </c>
    </row>
    <row r="16" spans="1:9" s="77" customFormat="1" ht="15.75" customHeight="1">
      <c r="A16" s="88" t="s">
        <v>153</v>
      </c>
      <c r="B16" s="89">
        <v>4</v>
      </c>
      <c r="C16" s="89"/>
      <c r="D16" s="89"/>
      <c r="E16" s="89"/>
      <c r="F16" s="89"/>
      <c r="G16" s="89">
        <v>4</v>
      </c>
      <c r="H16" s="89"/>
      <c r="I16" s="89">
        <v>4</v>
      </c>
    </row>
    <row r="17" spans="1:9" s="77" customFormat="1" ht="15.75" customHeight="1">
      <c r="A17" s="88" t="s">
        <v>160</v>
      </c>
      <c r="B17" s="89">
        <v>26448</v>
      </c>
      <c r="C17" s="89"/>
      <c r="D17" s="89"/>
      <c r="E17" s="89"/>
      <c r="F17" s="89"/>
      <c r="G17" s="89">
        <v>26448</v>
      </c>
      <c r="H17" s="89"/>
      <c r="I17" s="89">
        <v>26448</v>
      </c>
    </row>
    <row r="18" spans="1:9" s="77" customFormat="1" ht="15.75" customHeight="1">
      <c r="A18" s="88" t="s">
        <v>162</v>
      </c>
      <c r="B18" s="89"/>
      <c r="C18" s="89">
        <v>513055</v>
      </c>
      <c r="D18" s="89"/>
      <c r="E18" s="89"/>
      <c r="F18" s="89"/>
      <c r="G18" s="89">
        <v>513055</v>
      </c>
      <c r="H18" s="89"/>
      <c r="I18" s="89">
        <v>513055</v>
      </c>
    </row>
    <row r="19" spans="1:9" s="77" customFormat="1" ht="15.75" customHeight="1">
      <c r="A19" s="88" t="s">
        <v>164</v>
      </c>
      <c r="B19" s="89">
        <v>888656</v>
      </c>
      <c r="C19" s="89">
        <v>2</v>
      </c>
      <c r="D19" s="89">
        <v>3</v>
      </c>
      <c r="E19" s="89">
        <v>2</v>
      </c>
      <c r="F19" s="89"/>
      <c r="G19" s="89">
        <v>888663</v>
      </c>
      <c r="H19" s="89"/>
      <c r="I19" s="89">
        <v>888663</v>
      </c>
    </row>
    <row r="20" spans="1:9" s="77" customFormat="1" ht="15.75" customHeight="1">
      <c r="A20" s="88" t="s">
        <v>166</v>
      </c>
      <c r="B20" s="89">
        <v>1310067</v>
      </c>
      <c r="C20" s="89">
        <v>143992</v>
      </c>
      <c r="D20" s="89">
        <v>95480</v>
      </c>
      <c r="E20" s="89">
        <v>95481</v>
      </c>
      <c r="F20" s="89">
        <v>95480</v>
      </c>
      <c r="G20" s="89">
        <v>1740500</v>
      </c>
      <c r="H20" s="89"/>
      <c r="I20" s="89">
        <v>1740500</v>
      </c>
    </row>
    <row r="21" spans="1:9" s="77" customFormat="1" ht="15.75" customHeight="1">
      <c r="A21" s="88" t="s">
        <v>168</v>
      </c>
      <c r="B21" s="89">
        <v>3279022</v>
      </c>
      <c r="C21" s="89">
        <v>8956032</v>
      </c>
      <c r="D21" s="89"/>
      <c r="E21" s="89"/>
      <c r="F21" s="89"/>
      <c r="G21" s="89">
        <v>12235054</v>
      </c>
      <c r="H21" s="89"/>
      <c r="I21" s="89">
        <v>12235054</v>
      </c>
    </row>
    <row r="22" spans="1:9" s="77" customFormat="1" ht="15.75" customHeight="1">
      <c r="A22" s="88" t="s">
        <v>170</v>
      </c>
      <c r="B22" s="89">
        <v>50000</v>
      </c>
      <c r="C22" s="89"/>
      <c r="D22" s="89"/>
      <c r="E22" s="89"/>
      <c r="F22" s="89"/>
      <c r="G22" s="89">
        <v>50000</v>
      </c>
      <c r="H22" s="89"/>
      <c r="I22" s="89">
        <v>50000</v>
      </c>
    </row>
    <row r="23" spans="1:9" s="77" customFormat="1" ht="15.75" customHeight="1">
      <c r="A23" s="88" t="s">
        <v>172</v>
      </c>
      <c r="B23" s="89">
        <v>60677749</v>
      </c>
      <c r="C23" s="89">
        <v>16862500</v>
      </c>
      <c r="D23" s="89">
        <v>7922620</v>
      </c>
      <c r="E23" s="89">
        <v>2674580</v>
      </c>
      <c r="F23" s="89">
        <v>5017920</v>
      </c>
      <c r="G23" s="89">
        <v>93155369</v>
      </c>
      <c r="H23" s="89"/>
      <c r="I23" s="89">
        <v>93155369</v>
      </c>
    </row>
    <row r="24" spans="1:9" s="77" customFormat="1" ht="15.75" customHeight="1">
      <c r="A24" s="88" t="s">
        <v>174</v>
      </c>
      <c r="B24" s="89">
        <v>108144295</v>
      </c>
      <c r="C24" s="89"/>
      <c r="D24" s="89"/>
      <c r="E24" s="89"/>
      <c r="F24" s="89"/>
      <c r="G24" s="89">
        <v>108144295</v>
      </c>
      <c r="H24" s="89"/>
      <c r="I24" s="89">
        <v>108144295</v>
      </c>
    </row>
    <row r="25" spans="1:9" s="77" customFormat="1" ht="15.75" customHeight="1">
      <c r="A25" s="88" t="s">
        <v>176</v>
      </c>
      <c r="B25" s="89">
        <v>1076504</v>
      </c>
      <c r="C25" s="89"/>
      <c r="D25" s="89"/>
      <c r="E25" s="89"/>
      <c r="F25" s="89"/>
      <c r="G25" s="89">
        <v>1076504</v>
      </c>
      <c r="H25" s="89"/>
      <c r="I25" s="89">
        <v>1076504</v>
      </c>
    </row>
    <row r="26" spans="1:9" s="77" customFormat="1" ht="15.75" customHeight="1">
      <c r="A26" s="88" t="s">
        <v>178</v>
      </c>
      <c r="B26" s="89">
        <v>13144921</v>
      </c>
      <c r="C26" s="89"/>
      <c r="D26" s="89"/>
      <c r="E26" s="89"/>
      <c r="F26" s="89"/>
      <c r="G26" s="89">
        <v>13144921</v>
      </c>
      <c r="H26" s="89"/>
      <c r="I26" s="89">
        <v>13144921</v>
      </c>
    </row>
    <row r="27" spans="1:9" s="77" customFormat="1" ht="15.75" customHeight="1">
      <c r="A27" s="88" t="s">
        <v>180</v>
      </c>
      <c r="B27" s="89">
        <v>3831123</v>
      </c>
      <c r="C27" s="89"/>
      <c r="D27" s="89"/>
      <c r="E27" s="89"/>
      <c r="F27" s="89"/>
      <c r="G27" s="89">
        <v>3831123</v>
      </c>
      <c r="H27" s="89"/>
      <c r="I27" s="89">
        <v>3831123</v>
      </c>
    </row>
    <row r="28" spans="1:9" s="77" customFormat="1" ht="15.75" customHeight="1">
      <c r="A28" s="88" t="s">
        <v>182</v>
      </c>
      <c r="B28" s="89">
        <v>656730</v>
      </c>
      <c r="C28" s="89"/>
      <c r="D28" s="89"/>
      <c r="E28" s="89"/>
      <c r="F28" s="89"/>
      <c r="G28" s="89">
        <v>656730</v>
      </c>
      <c r="H28" s="89"/>
      <c r="I28" s="89">
        <v>656730</v>
      </c>
    </row>
    <row r="29" spans="1:9" s="77" customFormat="1" ht="15.75" customHeight="1">
      <c r="A29" s="88" t="s">
        <v>184</v>
      </c>
      <c r="B29" s="89"/>
      <c r="C29" s="89">
        <v>8806663</v>
      </c>
      <c r="D29" s="89">
        <v>10015474</v>
      </c>
      <c r="E29" s="89"/>
      <c r="F29" s="89"/>
      <c r="G29" s="89">
        <v>18822137</v>
      </c>
      <c r="H29" s="89"/>
      <c r="I29" s="89">
        <v>18822137</v>
      </c>
    </row>
    <row r="30" spans="1:9" s="77" customFormat="1" ht="15.75" customHeight="1">
      <c r="A30" s="88" t="s">
        <v>186</v>
      </c>
      <c r="B30" s="89">
        <v>3031504</v>
      </c>
      <c r="C30" s="89"/>
      <c r="D30" s="89"/>
      <c r="E30" s="89"/>
      <c r="F30" s="89"/>
      <c r="G30" s="89">
        <v>3031504</v>
      </c>
      <c r="H30" s="89"/>
      <c r="I30" s="89">
        <v>3031504</v>
      </c>
    </row>
    <row r="31" spans="1:9" s="77" customFormat="1" ht="15.75" customHeight="1">
      <c r="A31" s="88" t="s">
        <v>188</v>
      </c>
      <c r="B31" s="89">
        <v>1007165</v>
      </c>
      <c r="C31" s="89"/>
      <c r="D31" s="89"/>
      <c r="E31" s="89"/>
      <c r="F31" s="89"/>
      <c r="G31" s="89">
        <v>1007165</v>
      </c>
      <c r="H31" s="89"/>
      <c r="I31" s="89">
        <v>1007165</v>
      </c>
    </row>
    <row r="32" spans="1:9" s="77" customFormat="1" ht="15.75" customHeight="1">
      <c r="A32" s="88" t="s">
        <v>190</v>
      </c>
      <c r="B32" s="89">
        <v>1192268</v>
      </c>
      <c r="C32" s="89"/>
      <c r="D32" s="89"/>
      <c r="E32" s="89"/>
      <c r="F32" s="89"/>
      <c r="G32" s="89">
        <v>1192268</v>
      </c>
      <c r="H32" s="89"/>
      <c r="I32" s="89">
        <v>1192268</v>
      </c>
    </row>
    <row r="33" spans="1:9" s="77" customFormat="1" ht="15.75" customHeight="1">
      <c r="A33" s="88" t="s">
        <v>192</v>
      </c>
      <c r="B33" s="89">
        <v>163400</v>
      </c>
      <c r="C33" s="89"/>
      <c r="D33" s="89"/>
      <c r="E33" s="89"/>
      <c r="F33" s="89"/>
      <c r="G33" s="89">
        <v>163400</v>
      </c>
      <c r="H33" s="89"/>
      <c r="I33" s="89">
        <v>163400</v>
      </c>
    </row>
    <row r="34" spans="1:9" s="77" customFormat="1" ht="15.75" customHeight="1">
      <c r="A34" s="88" t="s">
        <v>193</v>
      </c>
      <c r="B34" s="89">
        <v>2440842</v>
      </c>
      <c r="C34" s="89"/>
      <c r="D34" s="89"/>
      <c r="E34" s="89"/>
      <c r="F34" s="89"/>
      <c r="G34" s="89">
        <v>2440842</v>
      </c>
      <c r="H34" s="89"/>
      <c r="I34" s="89">
        <v>2440842</v>
      </c>
    </row>
    <row r="35" spans="1:9" s="77" customFormat="1" ht="15.75" customHeight="1">
      <c r="A35" s="54" t="s">
        <v>194</v>
      </c>
      <c r="B35" s="103">
        <v>36540</v>
      </c>
      <c r="C35" s="103"/>
      <c r="D35" s="103"/>
      <c r="E35" s="103"/>
      <c r="F35" s="103"/>
      <c r="G35" s="103">
        <v>36540</v>
      </c>
      <c r="H35" s="103"/>
      <c r="I35" s="103">
        <v>36540</v>
      </c>
    </row>
    <row r="36" spans="1:9" s="116" customFormat="1" ht="15.75" customHeight="1">
      <c r="A36" s="31" t="s">
        <v>196</v>
      </c>
      <c r="B36" s="91">
        <v>248523183</v>
      </c>
      <c r="C36" s="91">
        <v>62774206</v>
      </c>
      <c r="D36" s="91">
        <v>26043333</v>
      </c>
      <c r="E36" s="91">
        <v>8053358</v>
      </c>
      <c r="F36" s="91">
        <v>7174457</v>
      </c>
      <c r="G36" s="91">
        <v>352568537</v>
      </c>
      <c r="H36" s="91"/>
      <c r="I36" s="91">
        <v>352568537</v>
      </c>
    </row>
    <row r="37" spans="1:9" s="116" customFormat="1" ht="15.75" customHeight="1">
      <c r="A37" s="115" t="s">
        <v>140</v>
      </c>
      <c r="B37" s="91">
        <v>25876482</v>
      </c>
      <c r="C37" s="91">
        <v>6782242</v>
      </c>
      <c r="D37" s="91">
        <v>2226682</v>
      </c>
      <c r="E37" s="91">
        <v>1152112</v>
      </c>
      <c r="F37" s="91">
        <v>463954</v>
      </c>
      <c r="G37" s="91">
        <v>36501472</v>
      </c>
      <c r="H37" s="91"/>
      <c r="I37" s="91">
        <v>36501472</v>
      </c>
    </row>
    <row r="38" spans="1:9" s="77" customFormat="1" ht="15.75" customHeight="1">
      <c r="A38" s="88" t="s">
        <v>142</v>
      </c>
      <c r="B38" s="89">
        <v>25704811</v>
      </c>
      <c r="C38" s="89">
        <v>6782242</v>
      </c>
      <c r="D38" s="89">
        <v>2226682</v>
      </c>
      <c r="E38" s="89">
        <v>1152112</v>
      </c>
      <c r="F38" s="89">
        <v>463954</v>
      </c>
      <c r="G38" s="89">
        <v>36329801</v>
      </c>
      <c r="H38" s="89"/>
      <c r="I38" s="89">
        <v>36329801</v>
      </c>
    </row>
    <row r="39" spans="1:9" s="77" customFormat="1" ht="15.75" customHeight="1">
      <c r="A39" s="88" t="s">
        <v>144</v>
      </c>
      <c r="B39" s="89">
        <v>171671</v>
      </c>
      <c r="C39" s="89"/>
      <c r="D39" s="89"/>
      <c r="E39" s="89"/>
      <c r="F39" s="89"/>
      <c r="G39" s="89">
        <v>171671</v>
      </c>
      <c r="H39" s="89"/>
      <c r="I39" s="89">
        <v>171671</v>
      </c>
    </row>
    <row r="40" spans="1:9" s="116" customFormat="1" ht="15.75" customHeight="1">
      <c r="A40" s="115" t="s">
        <v>148</v>
      </c>
      <c r="B40" s="91">
        <v>60677749</v>
      </c>
      <c r="C40" s="91">
        <v>16862500</v>
      </c>
      <c r="D40" s="91">
        <v>7922620</v>
      </c>
      <c r="E40" s="91">
        <v>2674580</v>
      </c>
      <c r="F40" s="91">
        <v>5017920</v>
      </c>
      <c r="G40" s="91">
        <v>93155369</v>
      </c>
      <c r="H40" s="91"/>
      <c r="I40" s="91">
        <v>93155369</v>
      </c>
    </row>
    <row r="41" spans="1:9" s="77" customFormat="1" ht="15.75" customHeight="1">
      <c r="A41" s="88" t="s">
        <v>150</v>
      </c>
      <c r="B41" s="89">
        <v>60677749</v>
      </c>
      <c r="C41" s="89">
        <v>16862500</v>
      </c>
      <c r="D41" s="89">
        <v>7922620</v>
      </c>
      <c r="E41" s="89">
        <v>2674580</v>
      </c>
      <c r="F41" s="89">
        <v>5017920</v>
      </c>
      <c r="G41" s="89">
        <v>93155369</v>
      </c>
      <c r="H41" s="89"/>
      <c r="I41" s="89">
        <v>93155369</v>
      </c>
    </row>
    <row r="42" spans="1:9" s="77" customFormat="1" ht="15.75" customHeight="1">
      <c r="A42" s="111" t="s">
        <v>152</v>
      </c>
      <c r="B42" s="90">
        <v>86554231</v>
      </c>
      <c r="C42" s="90">
        <v>23644742</v>
      </c>
      <c r="D42" s="90">
        <v>10149302</v>
      </c>
      <c r="E42" s="90">
        <v>3826692</v>
      </c>
      <c r="F42" s="90">
        <v>5481874</v>
      </c>
      <c r="G42" s="90">
        <v>129656841</v>
      </c>
      <c r="H42" s="90"/>
      <c r="I42" s="90">
        <v>129656841</v>
      </c>
    </row>
    <row r="43" spans="1:9" s="116" customFormat="1" ht="15.75" customHeight="1">
      <c r="A43" s="115" t="s">
        <v>156</v>
      </c>
      <c r="B43" s="91">
        <v>4200000</v>
      </c>
      <c r="C43" s="91"/>
      <c r="D43" s="91"/>
      <c r="E43" s="91"/>
      <c r="F43" s="91"/>
      <c r="G43" s="91">
        <v>4200000</v>
      </c>
      <c r="H43" s="91"/>
      <c r="I43" s="91">
        <v>4200000</v>
      </c>
    </row>
    <row r="44" spans="1:9" s="77" customFormat="1" ht="15.75" customHeight="1">
      <c r="A44" s="88" t="s">
        <v>158</v>
      </c>
      <c r="B44" s="89">
        <v>4200000</v>
      </c>
      <c r="C44" s="89"/>
      <c r="D44" s="89"/>
      <c r="E44" s="89"/>
      <c r="F44" s="89"/>
      <c r="G44" s="89">
        <v>4200000</v>
      </c>
      <c r="H44" s="89"/>
      <c r="I44" s="89">
        <v>4200000</v>
      </c>
    </row>
    <row r="45" spans="1:9" s="116" customFormat="1" ht="15.75" customHeight="1">
      <c r="A45" s="115" t="s">
        <v>545</v>
      </c>
      <c r="B45" s="91">
        <v>109220799</v>
      </c>
      <c r="C45" s="91"/>
      <c r="D45" s="91"/>
      <c r="E45" s="91"/>
      <c r="F45" s="91"/>
      <c r="G45" s="91">
        <v>109220799</v>
      </c>
      <c r="H45" s="91"/>
      <c r="I45" s="91">
        <v>109220799</v>
      </c>
    </row>
    <row r="46" spans="1:9" s="77" customFormat="1" ht="15.75" customHeight="1">
      <c r="A46" s="88" t="s">
        <v>161</v>
      </c>
      <c r="B46" s="89">
        <v>108144295</v>
      </c>
      <c r="C46" s="89"/>
      <c r="D46" s="89"/>
      <c r="E46" s="89"/>
      <c r="F46" s="89"/>
      <c r="G46" s="89">
        <v>108144295</v>
      </c>
      <c r="H46" s="89"/>
      <c r="I46" s="89">
        <v>108144295</v>
      </c>
    </row>
    <row r="47" spans="1:9" s="77" customFormat="1" ht="15.75" customHeight="1">
      <c r="A47" s="54" t="s">
        <v>163</v>
      </c>
      <c r="B47" s="103">
        <v>1076504</v>
      </c>
      <c r="C47" s="103"/>
      <c r="D47" s="103"/>
      <c r="E47" s="103"/>
      <c r="F47" s="103"/>
      <c r="G47" s="103">
        <v>1076504</v>
      </c>
      <c r="H47" s="103"/>
      <c r="I47" s="103">
        <v>1076504</v>
      </c>
    </row>
    <row r="48" spans="1:9" s="116" customFormat="1" ht="15.75" customHeight="1">
      <c r="A48" s="115" t="s">
        <v>165</v>
      </c>
      <c r="B48" s="91">
        <v>829667</v>
      </c>
      <c r="C48" s="91"/>
      <c r="D48" s="91"/>
      <c r="E48" s="91"/>
      <c r="F48" s="91"/>
      <c r="G48" s="91">
        <v>829667</v>
      </c>
      <c r="H48" s="91"/>
      <c r="I48" s="91">
        <v>829667</v>
      </c>
    </row>
    <row r="49" spans="1:9" s="116" customFormat="1" ht="15.75" customHeight="1">
      <c r="A49" s="115" t="s">
        <v>167</v>
      </c>
      <c r="B49" s="91">
        <v>25467953</v>
      </c>
      <c r="C49" s="91">
        <v>8806663</v>
      </c>
      <c r="D49" s="91">
        <v>10015474</v>
      </c>
      <c r="E49" s="91"/>
      <c r="F49" s="91"/>
      <c r="G49" s="91">
        <v>44290090</v>
      </c>
      <c r="H49" s="91"/>
      <c r="I49" s="91">
        <v>44290090</v>
      </c>
    </row>
    <row r="50" spans="1:9" s="77" customFormat="1" ht="15.75" customHeight="1">
      <c r="A50" s="88" t="s">
        <v>169</v>
      </c>
      <c r="B50" s="89">
        <v>13144921</v>
      </c>
      <c r="C50" s="89"/>
      <c r="D50" s="89"/>
      <c r="E50" s="89"/>
      <c r="F50" s="89"/>
      <c r="G50" s="89">
        <v>13144921</v>
      </c>
      <c r="H50" s="89"/>
      <c r="I50" s="89">
        <v>13144921</v>
      </c>
    </row>
    <row r="51" spans="1:9" s="77" customFormat="1" ht="15.75" customHeight="1">
      <c r="A51" s="88" t="s">
        <v>171</v>
      </c>
      <c r="B51" s="89">
        <v>3831123</v>
      </c>
      <c r="C51" s="89"/>
      <c r="D51" s="89"/>
      <c r="E51" s="89"/>
      <c r="F51" s="89"/>
      <c r="G51" s="89">
        <v>3831123</v>
      </c>
      <c r="H51" s="89"/>
      <c r="I51" s="89">
        <v>3831123</v>
      </c>
    </row>
    <row r="52" spans="1:9" s="77" customFormat="1" ht="15.75" customHeight="1">
      <c r="A52" s="88" t="s">
        <v>173</v>
      </c>
      <c r="B52" s="89">
        <v>656730</v>
      </c>
      <c r="C52" s="89"/>
      <c r="D52" s="89"/>
      <c r="E52" s="89"/>
      <c r="F52" s="89"/>
      <c r="G52" s="89">
        <v>656730</v>
      </c>
      <c r="H52" s="89"/>
      <c r="I52" s="89">
        <v>656730</v>
      </c>
    </row>
    <row r="53" spans="1:9" s="77" customFormat="1" ht="15.75" customHeight="1">
      <c r="A53" s="88" t="s">
        <v>175</v>
      </c>
      <c r="B53" s="89"/>
      <c r="C53" s="89">
        <v>8806663</v>
      </c>
      <c r="D53" s="89">
        <v>10015474</v>
      </c>
      <c r="E53" s="89"/>
      <c r="F53" s="89"/>
      <c r="G53" s="89">
        <v>18822137</v>
      </c>
      <c r="H53" s="89"/>
      <c r="I53" s="89">
        <v>18822137</v>
      </c>
    </row>
    <row r="54" spans="1:9" s="77" customFormat="1" ht="15.75" customHeight="1">
      <c r="A54" s="88" t="s">
        <v>177</v>
      </c>
      <c r="B54" s="89">
        <v>3031504</v>
      </c>
      <c r="C54" s="89"/>
      <c r="D54" s="89"/>
      <c r="E54" s="89"/>
      <c r="F54" s="89"/>
      <c r="G54" s="89">
        <v>3031504</v>
      </c>
      <c r="H54" s="89"/>
      <c r="I54" s="89">
        <v>3031504</v>
      </c>
    </row>
    <row r="55" spans="1:9" s="77" customFormat="1" ht="15.75" customHeight="1">
      <c r="A55" s="88" t="s">
        <v>179</v>
      </c>
      <c r="B55" s="89">
        <v>1007165</v>
      </c>
      <c r="C55" s="89"/>
      <c r="D55" s="89"/>
      <c r="E55" s="89"/>
      <c r="F55" s="89"/>
      <c r="G55" s="89">
        <v>1007165</v>
      </c>
      <c r="H55" s="89"/>
      <c r="I55" s="89">
        <v>1007165</v>
      </c>
    </row>
    <row r="56" spans="1:9" s="77" customFormat="1" ht="15.75" customHeight="1">
      <c r="A56" s="88" t="s">
        <v>181</v>
      </c>
      <c r="B56" s="89">
        <v>1192268</v>
      </c>
      <c r="C56" s="89"/>
      <c r="D56" s="89"/>
      <c r="E56" s="89"/>
      <c r="F56" s="89"/>
      <c r="G56" s="89">
        <v>1192268</v>
      </c>
      <c r="H56" s="89"/>
      <c r="I56" s="89">
        <v>1192268</v>
      </c>
    </row>
    <row r="57" spans="1:9" s="77" customFormat="1" ht="15.75" customHeight="1">
      <c r="A57" s="88" t="s">
        <v>183</v>
      </c>
      <c r="B57" s="89">
        <v>163400</v>
      </c>
      <c r="C57" s="89"/>
      <c r="D57" s="89"/>
      <c r="E57" s="89"/>
      <c r="F57" s="89"/>
      <c r="G57" s="89">
        <v>163400</v>
      </c>
      <c r="H57" s="89"/>
      <c r="I57" s="89">
        <v>163400</v>
      </c>
    </row>
    <row r="58" spans="1:9" s="77" customFormat="1" ht="15.75" customHeight="1">
      <c r="A58" s="88" t="s">
        <v>185</v>
      </c>
      <c r="B58" s="89">
        <v>2440842</v>
      </c>
      <c r="C58" s="89"/>
      <c r="D58" s="89"/>
      <c r="E58" s="89"/>
      <c r="F58" s="89"/>
      <c r="G58" s="89">
        <v>2440842</v>
      </c>
      <c r="H58" s="89"/>
      <c r="I58" s="89">
        <v>2440842</v>
      </c>
    </row>
    <row r="59" spans="1:9" s="116" customFormat="1" ht="15.75" customHeight="1">
      <c r="A59" s="115" t="s">
        <v>189</v>
      </c>
      <c r="B59" s="91">
        <v>22250533</v>
      </c>
      <c r="C59" s="91">
        <v>30322801</v>
      </c>
      <c r="D59" s="91">
        <v>5878557</v>
      </c>
      <c r="E59" s="91">
        <v>4226666</v>
      </c>
      <c r="F59" s="91">
        <v>1692583</v>
      </c>
      <c r="G59" s="91">
        <v>64371140</v>
      </c>
      <c r="H59" s="91"/>
      <c r="I59" s="91">
        <v>64371140</v>
      </c>
    </row>
    <row r="60" spans="1:9" s="77" customFormat="1" ht="15.75" customHeight="1">
      <c r="A60" s="38" t="s">
        <v>191</v>
      </c>
      <c r="B60" s="90" t="s">
        <v>447</v>
      </c>
      <c r="C60" s="90" t="s">
        <v>524</v>
      </c>
      <c r="D60" s="90">
        <v>3187371</v>
      </c>
      <c r="E60" s="90">
        <v>1634857</v>
      </c>
      <c r="F60" s="90">
        <v>754452</v>
      </c>
      <c r="G60" s="90" t="s">
        <v>124</v>
      </c>
      <c r="H60" s="90"/>
      <c r="I60" s="90" t="s">
        <v>124</v>
      </c>
    </row>
    <row r="61" spans="1:9" s="116" customFormat="1" ht="15.75" customHeight="1">
      <c r="A61" s="31" t="s">
        <v>195</v>
      </c>
      <c r="B61" s="91">
        <v>161968952</v>
      </c>
      <c r="C61" s="91">
        <v>39129464</v>
      </c>
      <c r="D61" s="91">
        <v>15894031</v>
      </c>
      <c r="E61" s="91">
        <v>4226666</v>
      </c>
      <c r="F61" s="91">
        <v>1692583</v>
      </c>
      <c r="G61" s="91">
        <v>222911696</v>
      </c>
      <c r="H61" s="91"/>
      <c r="I61" s="91">
        <v>222911696</v>
      </c>
    </row>
    <row r="62" spans="1:9" s="116" customFormat="1" ht="15.75" customHeight="1">
      <c r="A62" s="31" t="s">
        <v>197</v>
      </c>
      <c r="B62" s="91">
        <v>248523183</v>
      </c>
      <c r="C62" s="91">
        <v>62774206</v>
      </c>
      <c r="D62" s="91">
        <v>26043333</v>
      </c>
      <c r="E62" s="91">
        <v>8053358</v>
      </c>
      <c r="F62" s="91">
        <v>7174457</v>
      </c>
      <c r="G62" s="91">
        <v>352568537</v>
      </c>
      <c r="H62" s="91"/>
      <c r="I62" s="91">
        <v>352568537</v>
      </c>
    </row>
  </sheetData>
  <sheetProtection password="C7F5" sheet="1" formatCells="0" formatColumns="0" formatRows="0" insertColumns="0" insertRows="0" insertHyperlinks="0" deleteColumns="0" deleteRows="0" sort="0" autoFilter="0" pivotTables="0"/>
  <phoneticPr fontId="4"/>
  <printOptions horizontalCentered="1"/>
  <pageMargins left="0.39370078740157483" right="0.31496062992125984" top="0.74803149606299213" bottom="0.55118110236220474" header="0" footer="0"/>
  <pageSetup paperSize="9" orientation="landscape" verticalDpi="0" r:id="rId1"/>
  <headerFooter>
    <oddFooter>&amp;C&amp;"ＭＳ Ｐ明朝"&amp;10&amp;P頁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全体 表紙</vt:lpstr>
      <vt:lpstr>法人 資金</vt:lpstr>
      <vt:lpstr>法人 事業</vt:lpstr>
      <vt:lpstr>法人 貸借</vt:lpstr>
      <vt:lpstr>財産目録</vt:lpstr>
      <vt:lpstr>事業区分</vt:lpstr>
      <vt:lpstr>資金内訳</vt:lpstr>
      <vt:lpstr>事業内訳</vt:lpstr>
      <vt:lpstr>貸借内訳</vt:lpstr>
      <vt:lpstr>社協事業　表紙</vt:lpstr>
      <vt:lpstr>社協事業 資金</vt:lpstr>
      <vt:lpstr>社協事業 事業</vt:lpstr>
      <vt:lpstr>社協事業 貸借</vt:lpstr>
      <vt:lpstr>貸借内訳!Print_Area</vt:lpstr>
      <vt:lpstr>資金内訳!Print_Titles</vt:lpstr>
      <vt:lpstr>事業内訳!Print_Titles</vt:lpstr>
      <vt:lpstr>'社協事業 資金'!Print_Titles</vt:lpstr>
      <vt:lpstr>'社協事業 事業'!Print_Titles</vt:lpstr>
      <vt:lpstr>'社協事業 貸借'!Print_Titles</vt:lpstr>
      <vt:lpstr>貸借内訳!Print_Titles</vt:lpstr>
      <vt:lpstr>'法人 資金'!Print_Titles</vt:lpstr>
      <vt:lpstr>'法人 事業'!Print_Titles</vt:lpstr>
      <vt:lpstr>'法人 貸借'!Print_Titles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kcsw003</dc:creator>
  <cp:lastModifiedBy>kcsw003</cp:lastModifiedBy>
  <dcterms:created xsi:type="dcterms:W3CDTF">2015-06-05T00:56:43Z</dcterms:created>
  <dcterms:modified xsi:type="dcterms:W3CDTF">2015-07-10T09:23:18Z</dcterms:modified>
</cp:coreProperties>
</file>